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05" yWindow="-105" windowWidth="19425" windowHeight="10305"/>
  </bookViews>
  <sheets>
    <sheet name="ΔΙΑΡΘΡΩΣΗ ΕΡΓΩΝ ΟΧΕ" sheetId="1" r:id="rId1"/>
    <sheet name="Φύλλο3" sheetId="3" r:id="rId2"/>
  </sheets>
  <definedNames>
    <definedName name="OLE_LINK1" localSheetId="0">'ΔΙΑΡΘΡΩΣΗ ΕΡΓΩΝ ΟΧΕ'!$C$57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Gt0MIG4xgebnRa5IgfzSbGL0fDyvdvmGo12SakueDQk="/>
    </ext>
  </extLst>
</workbook>
</file>

<file path=xl/calcChain.xml><?xml version="1.0" encoding="utf-8"?>
<calcChain xmlns="http://schemas.openxmlformats.org/spreadsheetml/2006/main">
  <c r="I36" i="1"/>
  <c r="I34"/>
  <c r="I35"/>
  <c r="I33"/>
  <c r="D33"/>
  <c r="E33" s="1"/>
  <c r="E36" s="1"/>
  <c r="H36"/>
  <c r="F36"/>
  <c r="E35"/>
  <c r="D35"/>
  <c r="D34"/>
  <c r="E34" s="1"/>
  <c r="D32"/>
  <c r="D42"/>
  <c r="E32"/>
  <c r="D36" l="1"/>
  <c r="D21" l="1"/>
  <c r="I16"/>
  <c r="I21"/>
  <c r="I24"/>
  <c r="I27"/>
  <c r="I42"/>
  <c r="I46"/>
  <c r="I51"/>
  <c r="I55"/>
  <c r="I60"/>
  <c r="H60"/>
  <c r="H61" s="1"/>
  <c r="H55"/>
  <c r="H47"/>
  <c r="H16"/>
  <c r="E55"/>
  <c r="F55"/>
  <c r="D55"/>
  <c r="E46"/>
  <c r="F46"/>
  <c r="D46"/>
  <c r="E42"/>
  <c r="F42"/>
  <c r="H42"/>
  <c r="E21"/>
  <c r="F21"/>
  <c r="H21"/>
  <c r="F16"/>
  <c r="E16"/>
  <c r="D16"/>
  <c r="H62" l="1"/>
  <c r="I28"/>
  <c r="I47"/>
  <c r="I61"/>
  <c r="E60"/>
  <c r="D60"/>
  <c r="F60"/>
  <c r="F51"/>
  <c r="D51"/>
  <c r="F27"/>
  <c r="E27"/>
  <c r="D27"/>
  <c r="F24"/>
  <c r="E24"/>
  <c r="D24"/>
  <c r="I64" l="1"/>
  <c r="I62"/>
  <c r="D47"/>
  <c r="F61"/>
  <c r="D61"/>
  <c r="F47"/>
  <c r="F28"/>
  <c r="E61"/>
  <c r="E47"/>
  <c r="F63" l="1"/>
  <c r="D28"/>
  <c r="D64" s="1"/>
  <c r="E28"/>
  <c r="E62" s="1"/>
</calcChain>
</file>

<file path=xl/sharedStrings.xml><?xml version="1.0" encoding="utf-8"?>
<sst xmlns="http://schemas.openxmlformats.org/spreadsheetml/2006/main" count="190" uniqueCount="148">
  <si>
    <t>ΧΡΗΜΑΤΟΔΟΤΙΚΟΣ ΠΙΝΑΚΑΣ ανά Άξονα Στρατηγικής, Ειδικό Στόχο ( Άξονα Παρέμβασης )και Ενδεικτική Δράση της ΟΧΕ</t>
  </si>
  <si>
    <t>Ενδεικτική Κατηγορία Δράσης</t>
  </si>
  <si>
    <t>Προϋπολογισμός και Πηγή Χρηματοδότησης</t>
  </si>
  <si>
    <t>α/α</t>
  </si>
  <si>
    <t>Τίτλος</t>
  </si>
  <si>
    <t>Λοιπά χρηματοδοτικά εργαλεία</t>
  </si>
  <si>
    <t>Προτεραιότητα</t>
  </si>
  <si>
    <t>Άλλη Πηγή</t>
  </si>
  <si>
    <t>1.1. 1</t>
  </si>
  <si>
    <t>Υψηλή</t>
  </si>
  <si>
    <t>1.1. 2</t>
  </si>
  <si>
    <t>1.1. 3</t>
  </si>
  <si>
    <t>Μεσαία</t>
  </si>
  <si>
    <t>1.1. 4</t>
  </si>
  <si>
    <t>Σύνολο Ειδικού Στόχου 1.1.</t>
  </si>
  <si>
    <t>1.2. 1</t>
  </si>
  <si>
    <t>Σύνολο Ειδικού Στόχου 1.2.</t>
  </si>
  <si>
    <t>1.3. 1</t>
  </si>
  <si>
    <t>Σύνολο Ειδικού Στόχου 1.3</t>
  </si>
  <si>
    <t>1.4. 1</t>
  </si>
  <si>
    <t>Σύνολο Ειδικού Στόχου 1.4</t>
  </si>
  <si>
    <t>Σύνολο Άξονα Στρατηγικής ΟΧΕ/ 1</t>
  </si>
  <si>
    <t>2.1. 1</t>
  </si>
  <si>
    <t>Σύνολο Ειδικού Στόχου 2.1</t>
  </si>
  <si>
    <t>2.2. 1</t>
  </si>
  <si>
    <t>2.2. 2</t>
  </si>
  <si>
    <t>2.2. 3</t>
  </si>
  <si>
    <t>2.2. 4</t>
  </si>
  <si>
    <t>Σύνολο Ειδικού Στόχου 2.2</t>
  </si>
  <si>
    <t>Σύνολο Ειδικού Στόχου 2.3</t>
  </si>
  <si>
    <t>Σύνολο Άξονα Στρατηγικής ΟΧΕ/ 2</t>
  </si>
  <si>
    <t>3.1. 1</t>
  </si>
  <si>
    <t>Σύνολο Ειδικού Στόχου 3.1</t>
  </si>
  <si>
    <t>3.2. 1</t>
  </si>
  <si>
    <t>3.2. 2</t>
  </si>
  <si>
    <t>Σύνολο Ειδικού Στόχου 3.2</t>
  </si>
  <si>
    <t>3.3. 1</t>
  </si>
  <si>
    <t>Μελέτη Οικονομικής Αποτίμησης (Κόστους – Οφέλους - Αποκατάστασης κόστους) για τη διαχείριση φυσικών καταστροφών, κρίσεων και περιβάλλοντος</t>
  </si>
  <si>
    <t>Σύνολο Ειδικού Στόχου 3.3</t>
  </si>
  <si>
    <t>Σύνολο Άξονα Στρατηγικής 3.ΟΧΕ</t>
  </si>
  <si>
    <t>ΣΥΝΟΛΟ ΟΧΕ ΑΠΌ ΠΕΠ</t>
  </si>
  <si>
    <t>ΣΥΝΟΛΟ ΟΧΕ ΕΚΤΟΣ ΠΕΠ</t>
  </si>
  <si>
    <t>ΓΕΝΙΚΟ ΣΥΝΟΛΟ</t>
  </si>
  <si>
    <t>Πίνακας 34: χρηματοδοτικός πίνακας ανά Άξονα Στρατηγικής, Ειδικό Στόχο (  Άξονα Παρέμβασης )και Ενδεικτική Δράση της ΟΧΕ</t>
  </si>
  <si>
    <t>3.3.2</t>
  </si>
  <si>
    <t>3.3. 3</t>
  </si>
  <si>
    <t>Περιγραφή</t>
  </si>
  <si>
    <t>Σχέδιο Δράσης για τις Ενέργειες προώθησης και προβολής του Τουριστικού Προϊόντος του Δήμου Ζαχάρως, Ηλείας</t>
  </si>
  <si>
    <t>Αντικείμενο του Έργου "Σχέδιο Δράσης για τις ενέργειες προώθησης και προβολής του Τουριστικού Προϊόντος του Δήμου Ζαχάρως", αφορά σε ανάληψη πρωτοβουλιών προώθησης του Δήμου ως τουριστικού προορισμού, με βασικό εργαλείο τη μελέτη Tουριστικού Μάρκετινγκ του Δήμου και την υλοποίησή ενός συνόλου δράσεων, που ενδεικτικά περιλαμβάνουν χαρτογράφηση πεδίου &amp; έρευνα αγοράς, σχεδιασμό εταιρικής ταυτότητας, καθορισμό κοινού-στόχος σε Ελλάδα και εξωτερικό, σχεδιασμό καμπάνιας επικοινωνίας και πρόταση άλλων εργαλείων επικοινωνίας, συμμετοχή σε εκθέσεις &amp; διοργάνωση δρώμενων αλλά και προώθησης μέσα από ΜΜΕ παραδοσιακά και ψηφιακά, συμπεριλαμβανομένων των καναλιών κοινωνικών δικτύων. 
Συνολικά, η σκοπιμότητα του έργου για την τουριστική προβολή του δήμου Ζαχάρως είναι να προωθήσει τον τουρισμό, να διατηρήσει και να προβάλει την τοπική πολιτιστική κληρονομιά, αλλά και να συμβάλει στην οικονομική ανάπτυξη και να δημιουργήσει σε μία ενεργή και συμμετοχική κοινότητα.</t>
  </si>
  <si>
    <t>Δημιουργία Δομής Υποστήριξης Επιχειρηματικότητας &amp; Ανάπτυξης Καινοτομίας</t>
  </si>
  <si>
    <t>Προμήθεια Ηλεκτρικών Οχημάτων Δήμου Ζαχάρως</t>
  </si>
  <si>
    <t>2.3.1</t>
  </si>
  <si>
    <t>Προμήθεια Φορτιστων Ηλεκτρικών Οχημάτων Δήμου Ζαχάρως</t>
  </si>
  <si>
    <t>Αγροτική Ανάπτυξη με Ευφυή Γεωργία: Μονάδες Γεωργικού Πειραματισμού και εκπαίδευσης (ΜΓΠΕ)</t>
  </si>
  <si>
    <t>Ο πρωτογενής τομέας αποτελεί πυρήνα της οικονομικής δραστηριότητας στον Δήμο, παρέχοντας σημαντικές πηγές εισοδήματος και απασχόλησης για ένα μεγάλο μέρος του πληθυσμού. Ωστόσο, η ανάπτυξη και η εξέλιξη του αγροτικού τομέα αντιμετωπίζει προκλήσεις όπως η ανάγκη για αύξηση της παραγωγικότητας, η προστασία του περιβάλλοντος και η ανάγκη για νέες βιώσιμες πρακτικές. Σε αυτό το πλαίσιο, η δημιουργία πολλαπλών μονάδων γεωργικού πειραματισμού και εκπαίδευσης εμφανίζεται ως αναγκαιότητα και ευκαιρία. Αυτό το έργο θα επιτρέψει την εφαρμογή σύγχρονων τεχνολογιών στη γεωργία, τη διεξαγωγή εκπαιδευτικών προγραμμάτων για τους αγρότες και την αξιολόγηση καινοτόμων προϊόντων και πρακτικών. Μέσω αυτών των δράσεων, στόχος είναι η παραγωγή να γίνεται πιο αποδοτική, πιο βιώσιμη και ανταγωνιστική, ενώ οι αγρότες εκπαιδεύονται και ευαισθητοποιούνται για τη χρήση των σύγχρονων τεχνολογιών, συμβάλλοντας έτσι στη βελτίωση της οικονομικής και κοινωνικής ανάπτυξης της περιοχής. 
Συγκεκριμένα το Έργο αφορά: τη Δημιουργία πολλαπλών μονάδων γεωργικού πειραματισμού και εκπαίδευσης (ΜΓΠΕ). Κάθε μονάδα θα εξειδικεύεται σε ένα επιλεγμένο σύνολο καλλιεργειών (μονοετών και δενδρωδών). Οι μονάδες θα επιλεγούν κατάλληλα από τον φορέα υλοποίησης (ανάδοχος) και αξιοποιώντας υπηρεσίες και εξειδικευμένο εξοπλισμό θα εξυπηρετούν τις παρακάτω λειτουργίες και στόχους για τη γεωργική δραστηριότητα της περιοχής:
1. Εφαρμογή τεχνολογιών ευφυούς γεωργίας και γεωργίας ακριβείας σε γεωργικές καλλιέργειες της περιοχής ώστε να προκύψουν μετρήσιμα και επιδείξιμα αποτελέσματα για τα οφέλη των σύγχρονων τεχνολογιών.
2. Δράσεις ολοκληρωμένων προγραμμάτων εκπαίδευσης γεωπόνων στην ορθή χρήση εργαλείων ευφυούς γεωργίας και γεωργίας ακριβείας με παροχή πιστοποιητικών ειδίκευσης σε επιμέρους θεματικά αντικείμενα.
3. Δράσεις επαγγελματικής κατάρτισης και ευαισθητοποίησης στην χρήση και αποδοτικότητα εργαλείων ευφυούς γεωργίας και γεωργίας ακριβείας σε αγρότες της περιοχής.
4. Διεξαγωγή γεωργικών πειραμάτων με στόχο την αξιολόγηση καινοτόμων γεωργικών προϊόντων και αγροτεχνολογιών για τις καλλιέργειες και διαδεδομένες ποικιλίες της περιοχής.
5. Διεξαγωγή γεωργικών πειραμάτων με στόχο την ανάπτυξη μοντέλων υποστήριξης λήψης αποφάσεων (DSS systems) στους τομείς της άρδευσης και φυτοπροστασίας για τις καλλιέργειες της περιοχής.</t>
  </si>
  <si>
    <t>Δημιουργία Ψηφιακού Μουσείου Φιγαλείας</t>
  </si>
  <si>
    <t>Σύστημα Τεκμηρίωσης Ζημιών Μετά από σεισμό</t>
  </si>
  <si>
    <t>Αναπλάσεις Ορεινών Οικισμών</t>
  </si>
  <si>
    <t>Ανάπλαση εισόδου - εξόδου πόλης Ζαχάρως</t>
  </si>
  <si>
    <t>Σύνδεση Δημοτικού Σταδίου με Πολύκεντρο - Παραλία Ζαχάρως με δημιουργία Ποδηλατικής διαδρομής</t>
  </si>
  <si>
    <t xml:space="preserve">ΠΕΠ </t>
  </si>
  <si>
    <t>Ειδικός Στόχος ΟΧΕ/ΑΠ 1.2</t>
  </si>
  <si>
    <t>Ειδικός Στόχος ΟΧΕ/ΑΠ 1.3</t>
  </si>
  <si>
    <t>Αναβάθμιση των δεξιοτήτων και ικανοτήτων του τοπικού δυναμικού και των ευάλωτων κοινωνικών ομάδων</t>
  </si>
  <si>
    <t>Βελτίωση των παρεχόμενων υπηρεσιών υγείας και κοινωνικής μέριμνας</t>
  </si>
  <si>
    <t xml:space="preserve">Ειδικός Στόχος ΟΧΕ/ΑΠ 1.4 </t>
  </si>
  <si>
    <t xml:space="preserve">Άξονας Στρατηγικής ΟΧΕ/ 2. </t>
  </si>
  <si>
    <t>Διατήρηση και Ανάδειξη του Φυσικού Πολιτιστικού και Αρχιτεκτονικού Αποθέματος και ενίσχυση της πράσινης μετάβασης</t>
  </si>
  <si>
    <t xml:space="preserve">Άξονας Στρατηγικής ΟΧΕ/ 1. </t>
  </si>
  <si>
    <t>Ενίσχυση της παραγωγικής βάσης, ανάδειξη των συγκριτικών πλεονεκτημάτων των περιοχών και διατήρηση κοινωνικής συνοχής</t>
  </si>
  <si>
    <t xml:space="preserve">Ειδικός Στόχος ΟΧΕ/Α.Π 1.1 </t>
  </si>
  <si>
    <t>Υποστήριξη της τοπικής επιχειρηματικότητας και αυτοαπασχόλησης σε τομείς ύπαρξης πλεονεκτήματος (τουρισμός, αγροδιατροφή)</t>
  </si>
  <si>
    <t xml:space="preserve">Ειδικός Στόχος ΟΧΕ/ΑΠ 2.1 </t>
  </si>
  <si>
    <t>Ολοκληρωμένη και αποδοτική διαχείριση - διατήρηση των φυσικών πόρων και βελτίωση περιβαλλοντικού αποτυπώματος</t>
  </si>
  <si>
    <t>Ειδικός Στόχος ΟΧΕ/ΑΠ 2.2</t>
  </si>
  <si>
    <t>Ανάδειξη φυσικής-πολιτιστικής και Αρχιτεκτονικής κληρονομιάς και στήριξη βιώσιμης τουριστικής ανάπτυξης</t>
  </si>
  <si>
    <t>Επισκευή εμβληματικών κτιρίων</t>
  </si>
  <si>
    <t>Ειδικός Στόχος ΟΧΕ/ΑΠ 2.3</t>
  </si>
  <si>
    <t xml:space="preserve"> Βελτίωση της ενεργειακής απόδοσης και διείσδυση συστημάτων χαμηλής κατανάλωσης ενέργειας και ήπιων μορφών ενέργειας</t>
  </si>
  <si>
    <t xml:space="preserve">Άξονας Στρατηγικής ΟΧΕ/ 3. </t>
  </si>
  <si>
    <t>Βελτίωση φυσικής και ψηφιακής προσβασιμότητας και οργάνωσης υποδομών και υπηρεσιών με προσαρμογή στην κλιματική αλλαγή</t>
  </si>
  <si>
    <t>Άρση της απομόνωσης μέσω της εξασφάλισης υψηλής ποιότητας απομακρυσμένων υπηρεσιών εξυπηρέτησης προς τους πολίτες και τις τοπικές επιχειρήσεις</t>
  </si>
  <si>
    <t xml:space="preserve">Ειδικός Στόχος ΟΧΕ/ΑΠ 3.1 </t>
  </si>
  <si>
    <t xml:space="preserve">Ειδικός Στόχος ΟΧΕ/ΑΠ 3.2 </t>
  </si>
  <si>
    <t>Βελτίωση της Συνδεσιμότητας και της προσπελασιμότητας</t>
  </si>
  <si>
    <t xml:space="preserve">Ειδικός Στόχος ΟΧΕ/ΑΠ 3.3 </t>
  </si>
  <si>
    <t xml:space="preserve"> Διεύρυνση της οικονομικής βάσης του αγροτικού πληθυσμού , ένταξη στην αγορά εργασίας και στήριξη του εισοδήματος</t>
  </si>
  <si>
    <t xml:space="preserve">ΤΕΧΝΙΚΟΣ ΣΥΜΒΟΥΛΟΣ / Εκπονηση μελετών για την Αγροτική Ανάπτυξη </t>
  </si>
  <si>
    <t>Ο πρωτογενής τομέας διατηρεί ένα πολύ σημαντικό μέγεθος της οικονομικής ζωής του Δήμου και  αποτελεί βασική πηγή εισοδήματος και απασχόλησης για μεγάλο μέρος του πληθυσμού του. Σήμερα, η αγροτική παραγωγή υφίσταται, ως συνέπεια και της γενικότερης οικονομικής κρίσης, τη μείωση της ζήτησης και τον περιορισμό των διαθέσιμων πόρων για τη στήριξη και την ανάπτυξή της. Παράλληλα, υφίσταται εντονότερα τις συνέπειες από την αστάθεια των αγορών, αλλά και τις επιπτώσεις από την κλιματική αλλαγή, που επιτείνει τη συχνότητα και τη σφοδρότητα ακραίων καιρικών συνθηκών, με αποτέλεσμα τον περιορισμό της απόδοσης των καλλιεργειών, την απώλεια παραγωγής και την περαιτέρω πτώση του αγροτικού εισοδήματος. Βρίσκεται συγχρόνως αντιμέτωπη με κρίσιμα ζητήματα που συνδέονται με την ασφάλεια των τροφίμων και με την επάρκειά τους, καθώς θεωρείται δεδομένη η αύξηση της ζήτησής τους, ως επακόλουθο της αύξησης του πληθυσμού,στο άμεσο μέλλον.
Προς τούτο, το παρόν έργο αφορά στις Υπηρεσίες Τεχνικού Συμβούλου, ο οποίος μέσω της κατάρτισης και τεχνογνωσίας του θα αναλάβει να εκπονήσει μελέτες που αποσκοπούν στην προώθηση της βιωσιμότητας και της καινοτομίας στον αγροτικό τομέα του Δήμου Ζαχάρως. Στόχος είναι μέσω η ανάπτυξη ολοκληρωμένων, τεκμηριωμένων προτάσεων και προγραμμάτων που θα ενισχύσουν την ανταγωνιστικότητα και την αειφορία του αγροτικού τομέα του Δήμου.
Η πρώτη μελέτη αφορά τη δημιουργία ενός προτύπου πιλοτικού αγροκτήματος με χρήση έξυπνων τεχνολογιών. Αυτό το πρότυπο αγρόκτημα θα αποτελέσει ένα εργαλείο επίδειξης και εκπαίδευσης για τους αγρότες, επιδεικνύοντας τον τρόπο με τον οποίο η χρήση των νέων τεχνολογιών μπορεί να βελτιώσει την παραγωγικότητα και την αποτελεσματικότητα της γεωργικής δραστηριότητας. Η μελέτη θα επικεντρωθεί στη σχεδίαση του αγροκτήματος, την επιλογή των καλλιεργειών και των τεχνολογιών που θα χρησιμοποιηθούν, καθώς και στην αξιολόγηση των αποτελεσμάτων και των οφελών που προκύπτουν.
Η δεύτερη μελέτη θα εξετάσει την αξιοποίηση των γεωργο-κτηνοτροφικών υπολειμμάτων που παράγονται στον δήμο μας. Θα αναλύσει τις δυνατότητες για τη μετατροπή αυτών των υπολειμμάτων σε πηγές ενέργειας και εδαφοβελτιωτικά, με στόχο τη μείωση της περιβαλλοντικής επίπτωσης και τη δημιουργία πρόσθετου εισοδήματος για τους αγρότες.</t>
  </si>
  <si>
    <t>1.2. 2</t>
  </si>
  <si>
    <t>1.2. 3</t>
  </si>
  <si>
    <t>Χρονοδιάγραμμα Υλοποίησης (Μήνες)</t>
  </si>
  <si>
    <t>EKΔΗΛΩΣΕΙΣ - ΔΡΩΜΕΝΑ ΣΤΟ ΠΛΑΙΣΙΟ ΠΡΟΩΘΗΣΗΣ ΤΗΣ ΘΕΜΑΤΙΚΗΣ ΕΝΟΤΗΤΑΣ ΓΑΣΤΡΟΝΟΜΙΑΣ</t>
  </si>
  <si>
    <t>Δημιουργία τοπικού σήματος “Brand” των αγροδιατροφικών προϊόντων που παράγονται εντός της περιοχής του Δήμου Ζαχάρως, Ηλείας. Εκδηλώσεις - δρώμενα στο πλαίσιο προώθησης της θεματικής τουριστικής ενότητας γαστρονομίας του Δήμου Ζαχάρως και αφορά στην πραγματοποίηση εκδηλώσεων και δράσεων που συμβάλλουν στην τόνωση της τοπικής οικονομίας με έμφαση την αγροτική παραγωγή, στην ανάδειξη τοπικών προϊόντων και επιχειρηματικών δραστηριοτήτων που συνάδουν με την άυλη πολιτιστική κληρονομιά του τόπου και η καθιέρωση του Δήμου  ως γαστρονομικός τουριστικός προορισμός.</t>
  </si>
  <si>
    <t xml:space="preserve">Η μελέτη Οικονομικής Αποτίμησης για τη διαχείριση φυσικών καταστροφών, κρίσεων και περιβάλλοντος αποτελεί ένα σημαντικό εργαλείο για την αντιμετώπιση και πρόληψη των αρνητικών επιπτώσεων αυτών των γεγονότων. Η μεθοδολογία της μελέτης περιλαμβάνει τον υπολογισμό των κοστών, των οφελών, καθώς και των αποκαταστατικών και αποκαλυπτικών κοστών. Ακολούθως, παρατίθενται τα βήματα που περιγράφουν πώς μπορεί να πραγματοποιηθεί μια τέτοια μελέτη:
1. Καθορισμός του Σκοπού και των Στόχων:
• Καθορισμός σκοπών της μελέτης, π.χ. πρόληψη ζημιών, αποκατάσταση, ανασυγκρότηση κ.λπ.
• Βασικοί στόχοι, π.χ. μείωση κοινωνικών επιπτώσεων, προστασία του περιβάλλοντος, επιστροφή στη φυσιολογική κατάσταση.
2. Ανάλυση Κινδύνων και Εκτίμηση Ζημιών:
• Αναγνώριση των δυνητικών κινδύνων και εκτίμηση των ζημίων που μπορεί να προκληθούν από αυτούς.
• Καταγραφή των πτυχών που επηρεάζουν το κόστος, όπως η καταστροφή περιουσιακών στοιχείων, η απώλεια εισοδήματος κ.λπ.
3. Καθορισμός των Κοστών:
• Υπολογισμός των άμεσων και έμμεσων κοστών που συνδέονται με τη φυσική καταστροφή.
• Συμπερίληψη με οικονομικά, κοινωνικά και περιβαλλοντικά κοστολόγια.
4. Εκτίμηση των Οφελών:
• Αναγνώριση των οφελών που προκύπτουν από τη μείωση των κινδύνων και την αποτελεσματική διαχείριση.
• Μετρήσιμα οικονομικά, κοινωνικά και περιβαλλοντικά οφέλη.
5. Αποκαταστατικά Και Αποκαλυπτικά Κόστη:
• Υπολογισμός των κοστών που απαιτούνται για την αποκατάσταση των ζημιών και την αποκατάσταση της κανονικής κατάστασης.
• Συμπερίληψη των κοστών που σχετίζονται με την εφαρμογή προληπτικών μέτρων για μελλοντική αντιμετώπιση.
6. Ανάλυση Βιωσιμότητας:
• Κριτική και ανάλυση της βιωσιμότητας των προτεινόμενων δράσεων σε μακροπρόθεσμο ορίζοντα.
7. Εκπόνηση Αναφοράς:
• Σύνταξη μίας λεπτομερής αναφοράς που να περιγράφει τη μεθοδολογία, τα αποτελέσματα και τις συστάσεις για μελλοντικές ενέργειες.
Η παραπάνω μεθοδολογία μπορεί να προσαρμοστεί σύμφωνα με τη συγκεκριμένη φύση της φυσικής καταστροφής, κρίσης ή περιβαλλοντικού προβλήματος που εξετάζεται. Είναι σημαντικό να συμπεριληφθούν όλες τις πτυχές του θέματος, συμπεριλαμβανομένων των κοινωνικών και περιβαλλοντικών πτυχών, για μια πλήρη και αξιόπιστη αξιολόγηση.
</t>
  </si>
  <si>
    <t>Σύστημα καταγραφής &amp; ανάλυσης δεδομένων σε πραγματικό χρόνο, βασισμένα σε σεισμικούς και ακουστικούς αισθητήρες για διάφορες εφαρμογές, όπως παρακολούθηση της δομικής ακεραιότητας των κατασκευών &amp; ταχεία εκτίμηση ζημιών μετά από σεισμό, παρακολούθηση κραδασμών, περιμετρική προστασία κρίσιμων υποδομών, ανίχνευση, αναγνώριση, ταξινόμηση</t>
  </si>
  <si>
    <t>2.3.2</t>
  </si>
  <si>
    <t xml:space="preserve">Διαμόρφωση Διατηρητέου κτιρίου - μνημείου στη θέση Αγ. Σπυρίδωνος στη Δημοτική Κοινότητα Ζαχάρως, ιδιοκτησίας Γ. Σταυρόπουλου. Το συγκεκριμένο διατηρητέο κτίριο είναι ιδιαίτερα σημαντικό για τον Δήμο τόσο από πολεοδομική και ιστορική όσο και από περιβαλλοντική άποψη:
–  Το συγκεκριμένο ακίνητο έχει ιδιαίτερο αρχιτεκτονικό και πολεοδομικό χαρακτήρα και μπορεί να αποτελέσει τοπόσημο στον ιστό της πόλης.
–  Περαιτέρω βρίσκεται στην παλαιά πόλη της Ζαχάρω και είναι ιδιαίτερα επιβαρυμένο από την αστική δόμηση και την εμπορική κίνηση.
–  Το κτίριο προσφέρεται για να δημιουργηθεί πολιτιστικό κέντρο
</t>
  </si>
  <si>
    <t xml:space="preserve">Αναφέρεται στην διασύνδεση πολιτιστικού και φυσικού περιβάλλοντος. Έχοντας ως αφετηρία την λίμνη Καϊάφα δημιουργούμε μια όδευση, στόχος της οποίας είναι να ενώσει τα σημεία ενδιαφέροντος του Δήμου. 
Η διασύνδεση των σημείων επιτυγχάνεται μέσα από ένα δίκτυο δημοτικών οδών, αγροτικών οδών και μονοπατιών τα οποία βρίσκονται στην εντός των διοικητικών ορίων του Δήμου.
Οι επιμέρους παρεμβάσεις που αναμένεται να γίνουν αφορούν σε:
α. δημιουργία έξυπνων &amp; ασφαλών σηματοδοτημένων μονοπατιών και οδεύσεων για αθλητισμό και προσέλκυση εναλλακτικών μορφών τουρισμού (πεζοπορία, ορεινή ποδηλασία, κλπ)
β. δημιουργία χώρων φιλοξενίας και αναψυχής
Κατά μήκος της διαδρομής θα διαμορφωθούν σημεία στάσης &amp; ενημέρωσης (καθιστικοί χώροι με υλικά φιλικά προς το περιβάλλον), ενώ σε επιλεγμένα δημοτικά ακίνητα (πχ παλιά σχολεία), θα διαμορφωθούν οι χώροι ώστε να είναι εφικτή η προσωρινή διαμονή και φιλοξενία των επισκεπτών- περιηγητών. 
γ. δημιουργία κατάλληλης διαμόρφωσης των διαδρομών
Στο προτεινόμενο δίκτυο θα γίνουν ήπιες επεμβάσεις και με κατάλληλη διάστρωση του εδάφους θα επιτευχθεί η ανάδειξή τους. Παράλληλα τόσο στο αγροτικό όσο και στο δημοτικό οδικό δίκτυο αναμένεται να γίνουν οι απαραίτητες ενέργειες για την κυκλοφοριακή σήμανση αλλά και την αποκατάσταση του οδοστρώματος, ώστε αυτά να ανταπεξέρχονται στις απαιτήσεις για ασφαλή μετάβαση.
Το προτεινόμενο δίκτυο, ξεκινά από την λίμνη Καϊάφα, διασχίζει τα βόρεια όρια του Δήμου μας περνώντας από την Αρχαία Σαμία και την Παναγία της Σμέρνας με σταθμό το αρχαίο Αίπυ, αξιοποιώντας την πολιτιστική κληρονομιά αρχαιολογικών και θρησκευτικών χώρων αλλά και την φυσική ομορφιά καθώς διασχίζει μέρη ιδιαιτέρου φυσικού κάλους. Η διαδρομή συνεχίζει ενώνοντας το αρχαίο Αίπυ με το παραλιακό μέτωπο διασχίζοντας χώρους φυσιολατρικούς ( Φαράγγι Αρήνης – Καταφύγιο Άγριας Ζωής Κιβουρία-Ροδινά) αλλά και αρχαιολογικούς (Κάστρο Καλίδονας).
Στη συνέχεια διασυνδέεται το παραλιακό μέτωπο μέσα από δημοτικό οδικό δίκτυο το οποίο ενώνει τους παραλιακούς οικισμούς. Βόρεια συνδέεται με τον Καϊάφα με μονοπάτια, ενώ νότια η διαδρομή συνεχίζει από το Γιαννιτσοχώρι με κατεύθυνση προς το Ναό του Επικούριου Απόλλωνα, διερχόμενη από τον αρχαιολογικό χώρο του Ελληνικού στο Πρασιδάκι, τον οικισμό των Ταξιαρχών, τον αρχαιολογικό χώρο Λεπρέου, την Νέα Φιγαλεία και καταλήγει από τους καταρράκτες της Νέδα στην Αρχαία Φιγαλεία.
</t>
  </si>
  <si>
    <t>Δημιουργία νέου ποδηλατόδρομου, ο οποίος ξεκινά από το Εθνικό Στάδιο Ζαχάρως φθάνοντας  στα νεόδμητα κτίρια του Πολύκεντρου &amp; Κλειστού Γυμναστήριου, όπου και ενώνεται με υφιστάμενο ποδηλατόδρομο και καταλήγει στην παραλία.</t>
  </si>
  <si>
    <t>Προμήθεια και εγκατάσταση ενεργειακά αυτόνομων συστημάτων για παροχή Internet και εφαρμογών IoT σε απομακρυσμένες κτηνοτροφικές μονάδες (Γεωπληροφορική αποτύπωση υφιστάμενης κατάστασης και ανίχνευση δυνατοτήτων προσβασιμότητας στο διαδίκτυο των κτηνοτροφικών εγκαταστάσεων )</t>
  </si>
  <si>
    <t>&gt;30% της χρηματοδότησης δράσεις για το κλίμα</t>
  </si>
  <si>
    <t>Αναπλάση Εμπορικού Κέντρου Δήμου Ζαχάρως με βιοκλιματικό χαρακτήρα</t>
  </si>
  <si>
    <t xml:space="preserve">Πολλές κτηνοτροφικές μονάδες βρίσκονται σε απομακρυσμένες περιοχές στις οποίες δεν υπάρχει η δυνατότητα για παροχή ηλεκτρικού ρεύματος από το δίκτυο διανομής ΔΕΔΔΗΕ, ούτε σύνδεση Internet μέσω των δικτύων σταθερής τηλεφωνίας.
Η έλλειψη πρόσβασης στις βασικές αυτές υποδομές έχει ως αποτέλεσμα η ανάπτυξη των μονάδων να είναι εξαιρετικά δύσκολη και οι οικισμοί που βρίσκονται σε κατεξοχήν κτηνοτροφικές ζώνες να κινδυνεύουν από ερημοποίηση.
Για τον σκοπό αυτό, θα εγκατασταθεί πιλοτικά  ένα ενεργειακά αυτόνομο σύστημα που θα παρέχει τις βασικές υποδομές για την διασύνδεση των κτηνοτροφικών μονάδων στο διαδίκτυο ώστε να έχουν δυνατότητα εγκατάστασης συστημάτων Internet of Things (IoT) με στόχο να δοθεί κίνητρο ανάπτυξης των μονάδων και προσαρμογή τους στον ψηφιακό της μετασχηματισμό.
Το σύστημα αποτελείται από φωτοβολταϊκά πάνελ, μπαταρίες και ρυθμιστή φόρτισης/μετατροπέα (inverter) προκειμένου να καλύπτει το 100% των ενεργειακών αναγκών του από ΑΠΕ. Το σύστημα θα είναι σχεδιασμένο κατάλληλα να μπορεί να καλύπτει πλήρως τις ενεργειακές ανάγκες των υποσυστημάτων του για τουλάχιστον 3 συνεχόμενες ημέρες χωρίς καθόλου ηλιοφάνεια.
Στην εγκατάσταση θα υπάρχει ενσωματωμένο 4G Router που θα παρέχει την δυνατότητα για ασύρματη σύνδεση στο Internet (3G/4G ανάλογα με την διαθεσιμότητα από τους παρόχους κινητής τηλεφωνίας στο σημείο). Το Router θα λειτουργεί παράλληλα και ως WiFi Access Point ώστε να επιτρέπει την πρόσβαση στο διαδίκτυο των συσκευών που θα μπορούν να εγκατασταθούν στην μονάδα (smartphones, κάμερες, ασύρματοι αισθητήρες, IoTcontrollers, συστήματα ασφαλείας, κλπ.).
Το σύστημα θα περιλαμβάνει και IoTControllers για την καταγραφή των βασικών παραμέτρων της λειτουργίας τους συστήματος (ηλιοφάνεια, παραγόμενο ρεύμα από τα φωτοβολταϊκά πάνελ, τάση μπαταρίας, ορθή λειτουργία Inverter, σύνδεση στο internet, κλπ), και την παρακολούθηση της ορθής λειτουργίας του.
Οι IoTControllers θα μπορούν να επεκταθούν με την σύνδεση κατάλληλων αισθητήρων και να χρησιμοποιηθούν για την παρακολούθηση και άλλων παραμέτρων που αφορούν την μονάδα.
Οι controllers θα μπορούν να επικοινωνούν με cloud εφαρμογή στην οποία θα παρακολουθείται κεντρικά η λειτουργία όλων των εγκατεστημένων συστημάτων, θα λαμβάνονται ειδοποιήσεις (πχ για δυσλειτουργίες, κακή χρήση του εξοπλισμού, κλπ.) και θα εκτυπώνονται συγκεντρωτικές αναφορές. Στην εφαρμογή θα μπορεί να έχει πρόσβαση και ο κτηνοτρόφος.
</t>
  </si>
  <si>
    <t xml:space="preserve">Στοχεύει στην τουριστική προώθηση του δήμου και στην ενοποίηση της ιστορίας και του πολιτισμού του, μέσα από μια πρωτοποριακή δράση με την χρήση νέας ψηφιακής τεχνολογίας που περιλαμβάνει την ανάπτυξη Ψηφιακού Μουσείου που θα διατεθεί από τον Δήμο Ζαχάρως. Κύριος στόχος είναι η πολιτιστική ανάδειξη της περιοχής και η ενδυνάμωση του πολιτιστικού προϊόντος μέσω της προσφοράς καινοτόμων υπηρεσιών προστιθέμενης αξίας και αφορά στη δημιουργία μιας ολοκληρωμένης διαδραστικής εφαρμογής πολιτιστικού περιεχομένου, με σκοπό την ανάδειξη της πλούσιας ιστορίας του τόπου και, ειδικά, του αρχαιολογικού χώρου και τοπίου ιδιαίτερου φυσικού κάλλους της Φιγαλείας. 
Αυτή η διαδραστική εφαρμογή θα αναδείξει και θα προβάλλει την πολιτιστική ταυτότητα της περιοχής μέσα από την ιστορία, τη λαογραφία, τη μουσική, τη λογοτεχνία, τη θρησκεία και τις τέχνες. Σκοπός της είναι να παρέχει στους χρήστες πλούσιο υλικό και υπηρεσίες υψηλότερου επιπέδου προς δημότες/πολίτες, τους μελετητές, τουρίστες, επισκέπτες και λοιπούς ενδιαφερόμενους. Η διαδραστική εφαρμογή θα λειτουργήσει ως μια Πολιτιστική Πύλη, που θα επιτρέπει στον χρήστη να περιηγηθεί στην περιοχή ανά ιστορική περίοδο και ανά θεματική ενότητα
• Ψηφιακή εγκυκλοπαίδεια που θα περιλαμβάνει σημαντικές πληροφορίες για την Φιγαλεία και την περιοχή της
• Ψηφιακή βιβλιοθήκη
• Εκπαιδευτικό περιεχόμενο
• Εικονικές περιηγήσεις- Σφαιρικά πανοράματα- Σφαιρικό βίντεο-πανοραμικές φωτογραφίες μεγάλης ανάλυσης
• Τρισδιάστατη αναπαράσταση Αρχαίας Φιγαλείας
• Διασύνδεση πολιτιστικών φορέων
• Πολιτιστική Ατζέντα
</t>
  </si>
  <si>
    <t>Προμήθεια δώδεκα (12) σταθμών φόρτισης AC 22 kW για τη φόρτιση των παραπάνω οχημάτων, όπως προβλέπεται από τη Μελέτη Σ.Φ.Η.Ο.</t>
  </si>
  <si>
    <t>Προτείνεται η εξής ανάπλαση: 1. Κατασκευή πεζοδρομίων, 2. Φυτεύσεις Αρδευτικό Δίκτυο, 3. Εγκατάσταση χαμηλών φωτιστικών, 4. τοποθέτηση τραπεζόπαγκων και Σκιάστρων. Δημιουργία περιπατητικής διαδρομής στην Είσοδο και στην Έξοδο της πόλης.</t>
  </si>
  <si>
    <t xml:space="preserve">Η πόλη της Ζαχάρως παρουσιάζει έντονη αναπτυξιακή υστέρηση, μείωση πληθυσμού και ύπαρξη σημαντικών εμποδίων ανάπτυξης. Στο πλαίσιο αυτό και προκειμένου αφενός να επιτευχθεί και σηματοδοτηθεί ο χαρακτήρας του αστικού – πολεοδομικού κέντρου και να μειωθούν τα εμπόδια πρόσβασης σε υπηρεσίες, και αφετέρου  να βελτιωθούν τα βιοκλιματικά χαρακτηριστικά του κέντρου της πόλης, προτείνεται η ανάπλαση των ακόλουθων κοινόχρηστων χώρων στο κέντρο της Ζαχάρως :
-Διαδρομή από κεντρική πλατεία Ζαχάρως έως Κέντρο Υγείας
-Χώρος έναντι δημοτικού σχολείου 
-Αστική Ανάπλαση οδού Αρήνης
</t>
  </si>
  <si>
    <t>Τεχνικός Σύμβουλος προσδιορισμού λειτουργικών απαιτήσεων &amp; τεχνικών προδιαγραφών "Σχεδίου Δράσης για τις Ενέργειες προώθησης και προβολής του Τουριστικού Προϊόντος του Δήμου Ζαχάρως, Ηλείας"</t>
  </si>
  <si>
    <t xml:space="preserve">Αντικείμενο του έργου του Συμβούλου είναι η παροχή εξειδικευμένων συμβουλευτικών υπηρεσιών και υπηρεσιών τεχνικής υποστήριξης με σκοπό την καταγραφή της υφιστάμενης κατάστασης του Έργου , τον προσδιορισμό των τεχνικών προδιαγραφών των σχετικών αναγκαίων υπηρεσιών που θα απαιτηθούν και τον ακριβή υπολογισμό του οικονομικού αντικειμένου του "Σχεδίου Δράσης για τις ενέργειες προώθησης και προβολής του Τουριστικού Προιόντος του Δήμου Ζαχάρως". Τα παραπάνω αποτελούν προαπαιτούμενο για τη συγγραφή του τεχνικού μέρους των τευχών δημοπράτησης του Έργου, η οποία επίσης εντάσσεται στο φυσικό αντικείμενο της παρούσας σύμβασης. Ειδικότερα, ο Σύμβουλος θα αναλάβει να παρέχει τις υπηρεσίες του ως προς τα εξής:
Καταγραφή υφιστάμενης κατάστασης: Καταγραφή της υφιστάμενης (Current State of the Art) σε ό,τι σχετίζεται με το αντικείμενο του Κυρίως Έργου, καταγράφοντας σε συνεργασία με το φορέα υλοποίησης, την υφιστάμενη κατάσταση. Φυσικό αντικείμενο έργου – Τεχνικές προδιαγραφές. Τεύχη δημοπράτησης.
</t>
  </si>
  <si>
    <t>Σκοπός του Έργου είναι η δημιουργία μίας δομής που θα υποστηρίξει την ανάπτυξη ενός δυναμικού οικοσυστήματος Επιχειρήσεων και Οργανισμών που δραστηριοποιούνται στους τομείς εξειδίκευσης της αναθεωρημένης RIS3 της Περιφέρειας, που θα συμβάλει στη δημιουργία νέων καινοτόμων προϊόντων και λύσεων, στην προώθηση της επιχειρηματικότητας, της εξωστρέφειας και στην παραγωγή προστιθέμενης αξίας μέσα από τη συνεργασία των συμμετεχόντων σε αυτήν. 
Το έργο αφορά τη δημιουργία μίας κεντρική Δομής / Κέντρου Επιχειρηματικότητας, με έδρα στη Ζαχάρω, που θα αναλάβει την ανάπτυξη αυτού του οικοσυστήματος, καθώς και την εστιασμένη υποστήριξη μικρών επιχειρήσεων-μελών που βρίσκονται στα πρώτα τους βήματα και την αξιοποίηση δυνητικών συνεργειών και συνεργασιών μεταξύ τους. Η Δομή θα αναλάβει το σύνολο των αναγκαίων δραστηριοτήτων και εξειδικευμένων υπηρεσιών, με στόχο να προσφέρει ένα περιβάλλον στήριξης προς φυσικά ή νομικά πρόσωπα που δραστηριοποιούνται στους τομείς:
    Τομέας 1: «Υλικά, Κατασκευές και Βιομηχανία, Μικροηλεκτρονική»
    Τομέας 2: «Τουρισμός, Πολιτισμός &amp; Δημιουργική Βιομηχανία»
    Τομέας 3: «Αγροδιατροφή»
    Τομέας 4: «Περιβάλλον – Κυκλική Οικονομία»
    Τομέας 5: «Αειφόρος Ενέργεια»
    Τομέας 6: «Ψηφιακές Τεχνολογίες»
Οι στρατηγικοί στόχοι του έργου είναι: 
•	Η ανάδειξη και προώθηση της επιχειρηματικότητας, της καινοτομίας και της εξωστρέφειας του Δήμου,
•	Η ενθάρρυνση της δημιουργίας νέων επιχειρήσεων στους τομείς που αποτελούν προτεραιότητα για την Περιφέρεια, και ειδικά η ενίσχυση του πρωτογενούς τομέα, της δημιουργικής και πολιτιστικής βιομηχανίας, της κοινωνικής οικονομίας και της εν γένει ψηφιακής αναβάθμισης, με στόχο τον εκσυγχρονισμό και την ενίσχυση της εξωστρέφειας &amp; ανταγωνιστικότητάς του οικοσυστήματος,
•	Η δημιουργία ενός φιλικού στην επιχειρηματικότητα οικοσυστήματος,  
•	Η αναβάθμιση των δεξιοτήτων του δυναμικού του Δήμου και της Περιφέρειας ευρύτερα,
•	Η διασύνδεση με την αγορά στην Ελλάδα και το εξωτερικό
Στόχος είναι η πρωτοβουλία αυτή να λειτουργήσει τόσο ως Δομή υποστήριξης των νέων ταχέως αναπτυσσόμενων επιχειρήσεων, όσο και να δημιουργήσει τις συνθήκες για τη δημιουργία συνεργασιών και συνεργατικών σχηματισμών ανάμεσα σε επιχειρήσεις, οργανισμούς και άλλους δημόσιους φορείς. Η Δομή θα παρέχει το απαιτούμενο περιβάλλον και υποστήριξη προκειμένου οι επιχειρηματικές ιδέες να υλοποιηθούν και να δοκιμαστούν σε πραγματικές συνθήκες. Θα παρέχει ολοκληρωμένη υποστήριξη, εκπαίδευση και ανάπτυξη δεξιοτήτων των συμμετεχόντων, με στόχο οι νέες επιχειρήσεις να μπορούν να προσελκύσουν χρηματοδότηση και να μετατραπούν σε βιώσιμες επιχειρήσεις</t>
  </si>
  <si>
    <t>Δημιουργία και ανάπτυξη θεματικών τουριστικών διαδρομών με έμφαση την ανάδειξη και την αξιοποίηση του πλούσιου πολιτιστικού, θρησκευτικού και φυσικού αποθέματος του Δήμου Ζαχάρως.</t>
  </si>
  <si>
    <t xml:space="preserve">Προτείνονται αναπλάσεις χώρων και υποδομών, εντός των τοπικών κοινοτήτων του Δήμο Ζαχάρως, με στόχο την αισθητική και λειτουργική τους αναβάθμιση. Οι επιμέρους αυτές παρεμβάσεις, κατάλληλα ενσωματωμένες στο Δίκτυο Διασύνδεσης Σημείων Πολιτιστικού &amp; Περιβαλλοντικού Ενδιαφέροντος, θα επιτρέψουν την ολοκλήρωση του σχεδιασμού και την ανάπτυξη δυνατότητων προσέλκυσης και φιλοξενίας επισκεπτών και εκδηλώσεων.  Ενδεικτικά, προτείνεται:
• η ανάπλαση του κεντρικού τμήματος και του τμήματος προς και μέχρι την  παραλία της Τ.Κ Κακόβατου,
• η ανάπλαση του πολιτιστικού κέντρου Νεοχωρίου και του προαύλιου χώρου του,
• η ανάπλαση χώρου πολιτιστικών εκδηλώσεων στην Τ.Κ Γιαννιτσοχωρίου,
• η ανάπλαση του πολιτιστικού κέντρου Κάτω Ταξιαρχών
• η ανάπλαση του περιβάλλοντα χώρου του παλαιού δημοτικού σχολείου στην Τ.Κ Ανηλίου,
• η ανάπλαση του πολιτιστικού κέντρου στην Τ.Κ Άγιου Ηλία,
• η ανάπλαση δημοτικής έκτασης σε πλατεία στην Τ.Κ Αρήνης,
• η ανάπλαση του κοινοτικού γραφείου Τ.Κ Αρήνης, ως κέντρο ενημέρωσης  επισκεπτών
• η ανάπλαση του περιβάλλοντα χώρου του παλαιού δημοτικού σχολείου – πολιτιστικού κέντρου Τ.Κ Αρτέμιδας
• η ανάπλαση του λαογραφικού μουσείου Τ.Κ Καλίδονας,
• η ανάπλαση του πολιτιστικού κέντρου Τ.Κ Κοστομέρας
• η ανάπλαση χώρου άσκησης πολιτιστικών δραστηριοτήτων στην Τ.Κ Ξηροχωρίου,
• η αποπεράτωση του πολιτιστικού κέντρου στην Τ.Κ Μακίστου
• η ανάπλαση του κεντρικού τμήματος του οικισμού της Τ.Κ Μίνθης
• η ανάπλαση της εισόδου και του κεντρικού τμήματος του οικισμού της Τ.Κ.  Ροδινών  
•η ανάπλαση κοινόχρηστου χώρου σε πλατεία και χώρο πολιτιστικών εκδηλώσεων στην Τ.Κ Χρυσοχωρίου
• η ανάπλαση της πλατείας ‘Αγιασμών’, στην Τ.Κ Φασκομηλιάς
• η αισθητική αναβάθμιση πλατείας Τ.Κ Κρυονερίου
• η βελτίωση και ανάπλαση του πολιτιστικού κέντρου Τ.Κ Κρυονερίου
• η ανάπλαση της πλατείας ‘Αναστάσιου Λώλου’ Τ.Κ Πετραλώνων 
• η ανάπλαση του προαύλιου χώρου του πολιτιστικού κέντρου ΤΚ Μακίστου η ανάπλαση του Κοινοτικού (πρωην Δημοτικού Σχολείου) Σμέρνας
</t>
  </si>
  <si>
    <t>Ιστορική σύνδεση και προβολή των σημαντικότερων γεγονότων της νεότερης και σύγχρονης ιστορίας του Δήμου Ζαχάρως</t>
  </si>
  <si>
    <t xml:space="preserve">Δημιουργία ενός ψηφιακού διαδραστικού χάρτη όπου θα μπορεί ο οποιοσδήποτε να δει και να βρει τα όσα η φύση του δήμου εμφωλεύει. Ιστορικά και νεότερα μνημεία, ιστορικά γεγονότα της νεότερης και σύγχρονης ιστορίας, μυθολογικές τοποθεσίες, θεραπευτικά είδη χλωρίδας, σπάνια είδη χλωρίδας-πανίδας, ιαματικά περιβάλλοντα, τουριστικούς εν γένει προορισμούς, αναρριχητικά πεδία, προτάσεις προς επίσκεψη, ημερομηνίες παραδοσιακών εκδηλώσεων μέσα στον χρόνο προκειμένου να μπορεί να παρευρεθεί ο εκάστοτε ενδιαφερόμενος και η δημιουργία εφαρμογής σε κινητά και υπολογιστές. Επίσης, σε σημεία σταθμούς του δικτύου των μονοπατιών να τοποθετηθούν πληροφοριακές διαδραστικές οθόνες για τους επισκέπτες (90.000€).
-Αναμόρφωση όψεων &amp; εγκαταλελειμμένων σημείων του Δήμου και δημιουργία "οικομουσείων" (π.χ κελύφη κτιρίων) με χρήση διάφορων μεθόδων όπως η τοιχογράφηση ή/και το projection mapping (60.000€). 
-Εκπαίδευση κατοίκων και επιδότηση θέσεων εργασίας, προκειμένου να πραγματοποιούνται οργανωμένες ξεναγήσεις στις διαδρομές (30.000€).
-Δημιουργία αναρριχητικού πάρκου 8 διαδρομών (25.000€).
</t>
  </si>
  <si>
    <t xml:space="preserve">Στο αντικείμενο περιλαμβάνεται η προμήθεια των κάτωθι οχημάτων και υποστηρικτικού εξοπλισμού:
• Ένα ηλεκτρικό επιβατικό όχημα , το οποίο θα χρησιμοποιηθεί για την εξυπηρέτηση στελεχών και προσωπικού του Δήμου
• ένα (1) ηλεκτρικό επιβατικό όχημα, το οποίο θα χρησιμοποιηθεί για πάσης φύσεως μετακινήσεις σε δυσπρόσιτες περιοχές του Δήμου .
• ένα (1) ηλεκτρικό όχημα τύπου van , το οποίο θα χρησιμοποιηθεί για μεταφορά και αποθήκευση φορητών εργαλείων
• Δυο (2) ηλεκτρικά ημιφορτηγά οχήματα 4Χ4 τύπου pick up , το οποίο θα χρησιμοποιηθεί για μεταφορά τεχνικού προσωπικού σε έργα ή σε περιοχές που πρέπει να παρέμβει εξειδικευμένο προσωπικό για την αποκατάσταση βλαβών, ζημιών κλπ
• ένα (1) ηλεκτρικό όχημα σαρωθρο.
• ένα (1) ηλεκτρικό όχημα φορτηγό με αρπάγη για αποκομιδή ογκωδών απορριμμάτων.
• ένα (1) ηλεκτρικό καλαθοφόρο όχημα , το οποίο θα χρησιμοποιηθεί για εργασίες αποκατάστασης λαμπτήρων, στολισμούς, κλπ 
</t>
  </si>
  <si>
    <t>Προαπαιτούμενα</t>
  </si>
  <si>
    <t>1.1. 5</t>
  </si>
  <si>
    <t>Δημιουργία Πράσινου Σημείου στο Δ. Ζαχάρως</t>
  </si>
  <si>
    <t xml:space="preserve">Το Πράσινο Σημείο είναι ένας οργανωμένος χώρος, όπου ο πολίτης μπορεί να εναποθέτει ανακυκλώσιμα υλικά, ογκώδη (π.χ. έπιπλα, ΑΗΗΕ), μικρά  επικίνδυνα  απόβλητα  (όπως μπαταρίες, χρώματα, κλπ.), πράσινα απόβλητα και άλλα είδη αποβλήτων. Βασικός σκοπός του Πράσινου Σημείου είναι η διαλογή στην πηγή και ο διαχωρισμός διαφορετικών υλικών και ρευμάτων αποβλήτων, με στόχο:
• Την επαναχρησιμοποίηση και την ανακύκλωση, 
• Τη μείωση του κόστους μεταφοράς και διαχείρισης των αποβλήτων
• Τη βελτίωση της εμπορευσιμότητας των ανακυκλώσιμων υλικών,
• Τη μείωση των αποβλήτων προς ταφή,
• Στη προώθηση της πρόληψης της δημιουργίας αποβλήτων, 
• Και εν τέλει, στη διαμόρφωση νέας προσέγγισης για το χαρακτηρισμό αντικειμένου ως απόβλητο, τη μείωση απόρριψης χρήσιμων αντικειμένων και υλικών και την ανάπτυξη νέων προτύπων συμπεριφοράς
</t>
  </si>
  <si>
    <t>Δράσεις πολιτικής προστασίας στους τομείς της αντιπλημμυρικής θωράκισης και της πυροπροστασίας στο Δήμο Ζαχάρως</t>
  </si>
  <si>
    <t>Σύνταξη εξατομικευμένης μελέτης διαχείρισης υδάτινων πόρων, διαχείρισης έντονων πλημμυρικών φαινομένων, περιβαλλοντικών πιέσεων (σε όλη τη διαδρομή ΟΧΕ). Σύνταξη δασοπροστασίας, καθορισμός κρίσιμων σημείο και σχέδια διαχείρισης ακραίων πυρκαγιών.Αντιπυρικές ζώνες (ΣΕ ΟΛΗ ΤΗ ΔΙΑΔΡΟΜΗ). Κατασκευή Υδατοδεξαμενών στα περιαστικά δάση στο Δήμο Ζαχάρως.</t>
  </si>
  <si>
    <t>Ενίσχυση της ίδρυσης/εκσυγχρονισμού μικρών και πολύ μικρών επιχειρήσεων στους τομείς του τουρισμού, της αγροδιατροφής και της προσαρμογής στην κλιματική αλλαγή εντός του Δήμου Ζαχάρως</t>
  </si>
  <si>
    <t xml:space="preserve">Ενίσχυση της ίδρυσης επιχειρήσεων ή/και του εκσυγχρονισμού νέων και υφιστάμενων ΜΜΕ επιχειρήσεων που δραστηριοποιούνται στους τομείς του τουρισμού, της αγροδιατροφής και της προσαρμογής στην κλιματική αλλαγή, εντός της περιοχής παρέμβασης της ΟΧΕ με σκοπό να αναπτυχθούν και να αυξήσουν την ανταγωνιστικότητα τους.
Από τη δράση θα ενισχυθούν πολύ μικρές, μικρές και μεσαίες επιχειρήσεις που δραστηριοποιούνται ή θα δραστηριοποιηθούν στην περιοχή παρέμβασης του Δήμου και συγκεκριμένα στους τομείς του τουρισμού, της αγροδιατροφής και της προσαρμογής στην κλιματική αλλαγή.
</t>
  </si>
  <si>
    <t>Κέντρο Υποστήριξης – Πληροφόρησης Ευπαθών Κοινωνικών Ομάδων για την βελτίωση των συνθηκών πρόσβασης στην αγορά εργασίας (σε επιλεγμένο χώρο του Δήμου Ζαχάρως)</t>
  </si>
  <si>
    <t xml:space="preserve">Κέντρο Υποστήριξης - Πληροφόρησης Ευπαθών Κοινωνικών Ομάδων  (σε επιλεγμένο χώρο του Δήμου Ζαχάρως)). Η δράση αφορά στην λειτουργία ενός Κέντρου Υποστήριξης - Πληροφόρησης Ευπαθών Κοινωνικών Ομάδων. Η δράση αφορά σε μια ολοκληρωμένη προσέγγιση υποστήριξης για την βελτίωση των συνθηκών πρόσβασης στην αγορά εργασίας ευπαθών ομάδων του πληθυσμού' (όπως άτομα που κινδυνεύουν από φτώχεια ή κοινωνικό αποκλεισμό, μέλη μονογονεϊκών οικογενειών, ΑμεΑ κλπ.) και θα περιλαμβάνει την:
- Ψυχοκοινωνική υποστήριξη με διενέργεια ατομικών και ομαδικών συναντήσεων.
Σε φιλόξενη ατμόσφαιρα συζητούνται τα προβλήματα, οι ανάγκες, τα αιτήματα και ενθαρρύνεται η δραστηριοποίηση και η κοινωνική συμμετοχή των ενδιαφερομένων στην προσπάθεια τους για βελτίωση των συνθηκών διαβίωσής τους. Η διαδικασία αυτή, που άλλοτε γίνεται ατομικά, άλλοτε ομαδικά και πάντοτε με την απαιτούμενη εχεμύθεια, οδηγεί στη δημιουργία σχέσεων εμπιστοσύνης, οι οποίες από μόνες τους μπορούν να λειτουργήσουν ευεργετικά στην ψυχολογική στήριξη ατόμων που την έχουν ανάγκη.
- Άμεση διασύνδεση με το γραφείο Εργασιακής Συμβουλευτικής για όσους αναζητούν εργασία. Παρέχονται υπηρεσίες επαγγελματικού προσανατολισμού και επαναπροσανατολισμού τόσο σε ατομικό όσο και σε ομαδικό επίπεδο οι οποίες περιλαμβάνουν:
• Διερεύνηση προσωπικών χαρακτηριστικών που συνδέονται άμεσα με τις επαγγελματικές δεξιότητες των ωφελούμενων (ικανότητες, ενδιαφέροντα, προτιμήσεις, αξίες και επαγγελματικά κίνητρα).
• Παροχή έγκυρης πληροφόρησης για επαγγέλματα και την αγορά εργασίας (καθήκοντα, αμοιβές, προοπτικές, κα).
• Εκπαίδευση στην αυτοπληροφόρηση και στην κριτική προσέγγιση της πληροφορίας (στο να αναζητούν και μόνοι τους την πληροφορία που κάθε φορά τους χρειάζεται).
• Διαμόρφωση προσωπικού επαγγελματικού πλάνου
• «Εκπαίδευση» στη Λήψη απόφασης.
• «Εκπαίδευση» στις Τεχνικές Ανεύρεσης εργασίας.
• Σύνταξη βιογραφικού σημειώματος και προώθηση βιογραφικών σημειωμάτων ωφελούμενων σε δίκτυο εταιρειών.
• Διασύνδεση και παραπομπή σε δωρεάν προγράμματα δια βίου μάθησης και κατάρτισης, διασύνδεση με πιθανούς εργοδότες,
εύρεση σχετικών αγγελιών εργασίας και ηλεκτρονική αποστολή των βιογραφικών των ωφελούμενων σε αυτούς, αποδελτίωση δυο φορές την εβδομάδα αγγελιών εργασίας από το διαδίκτυο.
• Ενημέρωση - Ευαισθητοποίηση εργοδοτών και προώθηση ενεργειών ένταξης στην απασχόληση.
-Άμεση διασύνδεση των αποφυλακισμένων ατόμων με το Γραφείο Υποστήριξης αποφυλακιζομένων και κρατουμένων.
- Ολοκληρωμένα προγράμματα στέγασης τόσο για τον τοπικό πληθυσμό όσο και και για τους πρόσφυγες.
- Υποστήριξη και κινητοποίηση σε άτομα που διαβιούν στο δρόμο από έμπειρη ομάδα κοινωνικής εργασίας (Streetworkers).
- Ενημέρωση σχετικά με προνοιακά επιδόματα, παροχές και ευνοϊκές ρυθμίσεις που προβλέπονται για ευάλωτους πληθυσμούς
- Ενημέρωση σχετικά με δωρεάν υπηρεσίες (εργαστήρια, μαθήματα για εκμάθηση κάποιας γλώσσας, ενισχυτική διδασκαλία, δημιουργικές δραστηριότητες, ιατρική ή παραφαρμακευτική υποστήριξη, νομική υποστήριξη) και δωρεάν παροχές (τρόφιμα, μαγειρεμένα γεύματα, είδη πρώτης ανάγκης, χώροι μπάνιου, χώροι ύπνου, εναλλακτικές φιλοξενίας κα)
- Υποστήριξη στην έκδοση εγγράφων (ΑΜΚΑ, ΑΦΜ, πιστοποιητικά κα.)
- Σύνδεση και παραπομπή σε φορείς κοινωνικής προστασίας
</t>
  </si>
  <si>
    <t>Ώριμη</t>
  </si>
  <si>
    <t>Σύνταξη Μελέτης</t>
  </si>
  <si>
    <t>Επικαιροποίηση Μελέτης</t>
  </si>
  <si>
    <t>Ωρίμανση Μελέτης</t>
  </si>
  <si>
    <t>Συ</t>
  </si>
  <si>
    <t xml:space="preserve">Ωριμη </t>
  </si>
  <si>
    <t>Μασαία</t>
  </si>
  <si>
    <t>Το έργο αφορά στην αναβάθμιση του μεταφορικού αγωγού του εξωτερικού υδραγωγείου ύδρευσης της ΔΚ Ζαχάρως. Πρόκειται για νέα χάραξη συνολικού μήκους 18,57 χιλιομέτρων που μεταφέρει νερό από την υδρομάστευση ‘Αλβένα’ (που βρίσκεται ανατολικά του οικισμού Χρυσοχώρι) προς την πόλη της Ζαχάρως. Ο νέος αγωγός συνδέεται με τον υφιστάμενο αγωγό σε απόσταση περίπου ενός χιλιομέτρου από την θέση της υδρομάστευσης.</t>
  </si>
  <si>
    <r>
      <t>Κατασκευή μεταφορικού αγωγού του εξωτερικού υδραγωγείου ύδρευσης της ΔΚ Ζαχάρως</t>
    </r>
    <r>
      <rPr>
        <b/>
        <sz val="10"/>
        <color theme="1"/>
        <rFont val="Calibri"/>
        <family val="2"/>
        <charset val="161"/>
        <scheme val="minor"/>
      </rPr>
      <t xml:space="preserve"> </t>
    </r>
  </si>
  <si>
    <t>2.1. 2</t>
  </si>
  <si>
    <t>2.1. 3</t>
  </si>
  <si>
    <t>2.1. 4</t>
  </si>
  <si>
    <t>Ωριμο</t>
  </si>
  <si>
    <t>Δικτυο Αποχέτευσης Ξηροχωρίου</t>
  </si>
  <si>
    <t xml:space="preserve">To έργο αφορά στην αντικατάσταση του εσωτερικού δικτύου ύδρευσης των οικισμών Νέας Φιγαλείας, Μίνθης, Μακίστου και Ζαράρως του Δήμου Ζαχάρω. Προβλέπεται να αντικατασταθεί το σύνολο των εσωτερικών δικτύων ύδρευσης των παραπάνω οικισμών. </t>
  </si>
  <si>
    <t>Κατασκευή αποχετευτικού δικτύου και νέων εγκαταστάσεων επεξεργασίας λυμάτων παραλιακών οικισμών Δήμου Ζαχάρως</t>
  </si>
  <si>
    <t>2.1. 5</t>
  </si>
  <si>
    <t xml:space="preserve">Αντικατάσταση Εσωτερικών Δικτύων Ύδρευσης ΔΚ Ζαχάρως, ΤΚ Φυγαλείας, ΤΚ Μίνθης και ΤΚ Μακίστου </t>
  </si>
  <si>
    <t xml:space="preserve">Το έργο αποσκοπεί στην ορθολογική και αποτελεσματική διαχείριση των αστικών αποβλήτων των παραλιακών οικισμών: Κακόβατος, Γιαννιτσοχώρι και Νεοχώρι του Δήμου Ζαχάρως με αποτέλεσμα την εξάλειψη του προβλήματος της σημερινής ανεξέλεγκτης διάθεσης των λυμάτων και των καταστροφικών επιπτώσεων στον υδροφόρο ορίζοντα και στην ευρύτερη γεωργική γη υψηλής παραγωγικότητας. Καθώς και στην  εγκατάσταση των απαραιτήτων Compact εγκαταστάσεων επεξεργασίας λυμάτων στους παραπάνω οικισμούς, τα οποία αποτελούν την βέλτιστη οικονομική και τεχνική λύση στην περίπτωση  οικισμών που δεν διαθέτουν μονάδα Ε.Ε.Λ. </t>
  </si>
  <si>
    <t>Σύνταξη Μελέτης σε εξέλιξη</t>
  </si>
  <si>
    <t>Το έργο αφορά στην κατασκευή βαρυτικού δικτύου αποχέτευσης λυμάτων στον οικισμό Ξηροχωρίου (απόσταση 2.5 χλμ περίπου βορείως του οικισμού της Ζαχάρως) και αναβάθμισης του υφιστάμενου ΕΕΛ Δήμου Ζαχάρω.</t>
  </si>
  <si>
    <t>Προϋπολογισμός (μη περιλαμβανομένου ΦΠΑ)</t>
  </si>
</sst>
</file>

<file path=xl/styles.xml><?xml version="1.0" encoding="utf-8"?>
<styleSheet xmlns="http://schemas.openxmlformats.org/spreadsheetml/2006/main">
  <numFmts count="1">
    <numFmt numFmtId="164" formatCode="#,##0.00\ _€"/>
  </numFmts>
  <fonts count="18">
    <font>
      <sz val="11"/>
      <color theme="1"/>
      <name val="Calibri"/>
      <scheme val="minor"/>
    </font>
    <font>
      <sz val="11"/>
      <color theme="1"/>
      <name val="Calibri"/>
      <family val="2"/>
      <charset val="161"/>
      <scheme val="minor"/>
    </font>
    <font>
      <b/>
      <sz val="11"/>
      <color theme="1"/>
      <name val="Arial"/>
      <family val="2"/>
      <charset val="161"/>
    </font>
    <font>
      <sz val="11"/>
      <color theme="1"/>
      <name val="Arial"/>
      <family val="2"/>
      <charset val="161"/>
    </font>
    <font>
      <i/>
      <sz val="11"/>
      <color theme="1"/>
      <name val="Arial"/>
      <family val="2"/>
      <charset val="161"/>
    </font>
    <font>
      <sz val="11"/>
      <color theme="1"/>
      <name val="Calibri"/>
      <family val="2"/>
      <charset val="161"/>
    </font>
    <font>
      <b/>
      <i/>
      <sz val="11"/>
      <color theme="1"/>
      <name val="Arial"/>
      <family val="2"/>
      <charset val="161"/>
    </font>
    <font>
      <sz val="11"/>
      <color theme="1"/>
      <name val="Calibri"/>
      <family val="2"/>
      <charset val="161"/>
      <scheme val="minor"/>
    </font>
    <font>
      <i/>
      <sz val="11"/>
      <color rgb="FFFF0000"/>
      <name val="Arial"/>
      <family val="2"/>
      <charset val="161"/>
    </font>
    <font>
      <i/>
      <sz val="11"/>
      <color theme="1"/>
      <name val="Arial"/>
      <family val="2"/>
      <charset val="161"/>
    </font>
    <font>
      <b/>
      <i/>
      <sz val="11"/>
      <color theme="1"/>
      <name val="Arial"/>
      <family val="2"/>
      <charset val="161"/>
    </font>
    <font>
      <i/>
      <sz val="11"/>
      <name val="Arial"/>
      <family val="2"/>
      <charset val="161"/>
    </font>
    <font>
      <b/>
      <i/>
      <sz val="11"/>
      <name val="Arial"/>
      <family val="2"/>
      <charset val="161"/>
    </font>
    <font>
      <b/>
      <sz val="11"/>
      <name val="Arial"/>
      <family val="2"/>
      <charset val="161"/>
    </font>
    <font>
      <b/>
      <sz val="11"/>
      <color theme="1"/>
      <name val="Calibri"/>
      <family val="2"/>
      <charset val="161"/>
      <scheme val="minor"/>
    </font>
    <font>
      <b/>
      <sz val="11"/>
      <color theme="1"/>
      <name val="Calibri"/>
      <family val="2"/>
      <charset val="161"/>
    </font>
    <font>
      <i/>
      <u/>
      <sz val="11"/>
      <color theme="1"/>
      <name val="Arial"/>
      <family val="2"/>
      <charset val="161"/>
    </font>
    <font>
      <b/>
      <sz val="10"/>
      <color theme="1"/>
      <name val="Calibri"/>
      <family val="2"/>
      <charset val="161"/>
      <scheme val="minor"/>
    </font>
  </fonts>
  <fills count="13">
    <fill>
      <patternFill patternType="none"/>
    </fill>
    <fill>
      <patternFill patternType="gray125"/>
    </fill>
    <fill>
      <patternFill patternType="solid">
        <fgColor rgb="FFA4C2F4"/>
        <bgColor rgb="FFA4C2F4"/>
      </patternFill>
    </fill>
    <fill>
      <patternFill patternType="solid">
        <fgColor rgb="FFE5DFEC"/>
        <bgColor rgb="FFE5DFEC"/>
      </patternFill>
    </fill>
    <fill>
      <patternFill patternType="solid">
        <fgColor rgb="FFCCC1D9"/>
        <bgColor rgb="FFCCC1D9"/>
      </patternFill>
    </fill>
    <fill>
      <patternFill patternType="solid">
        <fgColor rgb="FFDAEEF3"/>
        <bgColor rgb="FFDAEEF3"/>
      </patternFill>
    </fill>
    <fill>
      <patternFill patternType="solid">
        <fgColor rgb="FFB7DDE8"/>
        <bgColor rgb="FFB7DDE8"/>
      </patternFill>
    </fill>
    <fill>
      <patternFill patternType="solid">
        <fgColor theme="6"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79998168889431442"/>
        <bgColor rgb="FFE5DFEC"/>
      </patternFill>
    </fill>
    <fill>
      <patternFill patternType="solid">
        <fgColor theme="0"/>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s>
  <cellStyleXfs count="1">
    <xf numFmtId="0" fontId="0" fillId="0" borderId="0"/>
  </cellStyleXfs>
  <cellXfs count="166">
    <xf numFmtId="0" fontId="0" fillId="0" borderId="0" xfId="0"/>
    <xf numFmtId="0" fontId="0" fillId="0" borderId="0" xfId="0" applyAlignment="1">
      <alignment vertical="center"/>
    </xf>
    <xf numFmtId="0" fontId="0" fillId="11" borderId="0" xfId="0" applyFill="1" applyAlignment="1">
      <alignment vertical="center"/>
    </xf>
    <xf numFmtId="0" fontId="1" fillId="11" borderId="0" xfId="0" applyFont="1" applyFill="1" applyAlignment="1">
      <alignment vertical="center"/>
    </xf>
    <xf numFmtId="4" fontId="5" fillId="0" borderId="0" xfId="0" applyNumberFormat="1" applyFont="1" applyAlignment="1">
      <alignment vertical="center"/>
    </xf>
    <xf numFmtId="4" fontId="5" fillId="11" borderId="0" xfId="0" applyNumberFormat="1" applyFont="1" applyFill="1" applyAlignment="1">
      <alignment vertical="center"/>
    </xf>
    <xf numFmtId="164" fontId="7" fillId="11" borderId="0" xfId="0" applyNumberFormat="1" applyFont="1" applyFill="1" applyAlignment="1">
      <alignment vertical="center"/>
    </xf>
    <xf numFmtId="0" fontId="4" fillId="0" borderId="0" xfId="0" applyFont="1" applyAlignment="1">
      <alignment vertical="center"/>
    </xf>
    <xf numFmtId="164" fontId="5" fillId="0" borderId="0" xfId="0" applyNumberFormat="1" applyFont="1" applyAlignment="1">
      <alignment vertical="center"/>
    </xf>
    <xf numFmtId="0" fontId="3" fillId="0" borderId="0" xfId="0" applyFont="1" applyAlignment="1">
      <alignment vertical="center"/>
    </xf>
    <xf numFmtId="0" fontId="7" fillId="0" borderId="0" xfId="0" applyFont="1" applyAlignment="1">
      <alignment vertical="center"/>
    </xf>
    <xf numFmtId="164" fontId="7" fillId="0" borderId="0" xfId="0" applyNumberFormat="1" applyFont="1" applyAlignment="1">
      <alignment vertical="center"/>
    </xf>
    <xf numFmtId="0" fontId="14" fillId="11" borderId="0" xfId="0" applyFont="1" applyFill="1" applyAlignment="1">
      <alignment vertical="center"/>
    </xf>
    <xf numFmtId="4" fontId="15" fillId="11" borderId="0" xfId="0" applyNumberFormat="1" applyFont="1" applyFill="1" applyAlignment="1">
      <alignment vertical="center"/>
    </xf>
    <xf numFmtId="4" fontId="0" fillId="0" borderId="0" xfId="0" applyNumberFormat="1" applyAlignment="1">
      <alignment vertical="center"/>
    </xf>
    <xf numFmtId="0" fontId="0" fillId="12" borderId="12" xfId="0" applyFill="1" applyBorder="1" applyAlignment="1">
      <alignment vertical="center"/>
    </xf>
    <xf numFmtId="0" fontId="0" fillId="12" borderId="13" xfId="0" applyFill="1" applyBorder="1" applyAlignment="1">
      <alignment vertical="center"/>
    </xf>
    <xf numFmtId="0" fontId="3" fillId="0" borderId="1" xfId="0" applyFont="1" applyBorder="1" applyAlignment="1">
      <alignment vertical="center" wrapText="1"/>
    </xf>
    <xf numFmtId="0" fontId="2" fillId="9" borderId="14" xfId="0" applyFont="1" applyFill="1" applyBorder="1" applyAlignment="1">
      <alignment vertical="center" wrapText="1"/>
    </xf>
    <xf numFmtId="0" fontId="4" fillId="8" borderId="14" xfId="0" applyFont="1" applyFill="1" applyBorder="1" applyAlignment="1">
      <alignment vertical="center" wrapText="1"/>
    </xf>
    <xf numFmtId="0" fontId="2" fillId="7" borderId="14" xfId="0" applyFont="1" applyFill="1" applyBorder="1" applyAlignment="1">
      <alignment vertical="center" wrapText="1"/>
    </xf>
    <xf numFmtId="0" fontId="2" fillId="9" borderId="15" xfId="0" applyFont="1" applyFill="1" applyBorder="1" applyAlignment="1">
      <alignment vertical="center" wrapText="1"/>
    </xf>
    <xf numFmtId="0" fontId="3" fillId="0" borderId="3" xfId="0" applyFont="1" applyBorder="1" applyAlignment="1">
      <alignment vertical="center" wrapText="1"/>
    </xf>
    <xf numFmtId="0" fontId="2" fillId="0" borderId="5" xfId="0" applyFont="1" applyBorder="1" applyAlignment="1">
      <alignment vertical="center" wrapText="1"/>
    </xf>
    <xf numFmtId="164" fontId="2" fillId="0" borderId="3" xfId="0" applyNumberFormat="1" applyFont="1" applyBorder="1" applyAlignment="1">
      <alignment vertical="center" wrapText="1"/>
    </xf>
    <xf numFmtId="0" fontId="2" fillId="0" borderId="3" xfId="0" applyFont="1" applyBorder="1" applyAlignment="1">
      <alignment vertical="center" wrapText="1"/>
    </xf>
    <xf numFmtId="0" fontId="2" fillId="0" borderId="7" xfId="0" applyFont="1" applyBorder="1" applyAlignment="1">
      <alignment vertical="center" wrapText="1"/>
    </xf>
    <xf numFmtId="0" fontId="6" fillId="0" borderId="18" xfId="0" applyFont="1" applyBorder="1" applyAlignment="1">
      <alignment vertical="center" wrapText="1"/>
    </xf>
    <xf numFmtId="164" fontId="4" fillId="0" borderId="1" xfId="0" applyNumberFormat="1" applyFont="1" applyBorder="1" applyAlignment="1">
      <alignment vertical="center" wrapText="1"/>
    </xf>
    <xf numFmtId="0" fontId="4" fillId="0" borderId="1" xfId="0"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12" fillId="3" borderId="18" xfId="0" applyNumberFormat="1" applyFont="1" applyFill="1" applyBorder="1" applyAlignment="1">
      <alignment vertical="center" wrapText="1"/>
    </xf>
    <xf numFmtId="0" fontId="4" fillId="11" borderId="2" xfId="0" applyFont="1" applyFill="1" applyBorder="1" applyAlignment="1">
      <alignment vertical="center" wrapText="1"/>
    </xf>
    <xf numFmtId="0" fontId="4" fillId="0" borderId="2" xfId="0" applyFont="1" applyBorder="1" applyAlignment="1">
      <alignment vertical="center" wrapText="1"/>
    </xf>
    <xf numFmtId="0" fontId="6" fillId="0" borderId="2" xfId="0" applyFont="1" applyBorder="1" applyAlignment="1">
      <alignment horizontal="center" vertical="center" wrapText="1"/>
    </xf>
    <xf numFmtId="164" fontId="12" fillId="3" borderId="19" xfId="0" applyNumberFormat="1" applyFont="1" applyFill="1" applyBorder="1" applyAlignment="1">
      <alignment vertical="center" wrapText="1"/>
    </xf>
    <xf numFmtId="164" fontId="12" fillId="3" borderId="13" xfId="0" applyNumberFormat="1" applyFont="1" applyFill="1" applyBorder="1" applyAlignment="1">
      <alignment vertical="center" wrapText="1"/>
    </xf>
    <xf numFmtId="164" fontId="12" fillId="3" borderId="12" xfId="0" applyNumberFormat="1" applyFont="1" applyFill="1" applyBorder="1" applyAlignment="1">
      <alignment vertical="center" wrapText="1"/>
    </xf>
    <xf numFmtId="0" fontId="12" fillId="0" borderId="18" xfId="0" applyFont="1" applyBorder="1" applyAlignment="1">
      <alignment vertical="center" wrapText="1"/>
    </xf>
    <xf numFmtId="164" fontId="11" fillId="0" borderId="1" xfId="0" applyNumberFormat="1" applyFont="1" applyBorder="1" applyAlignment="1">
      <alignment vertical="center" wrapText="1"/>
    </xf>
    <xf numFmtId="0" fontId="8" fillId="0" borderId="1" xfId="0" applyFont="1" applyBorder="1" applyAlignment="1">
      <alignment vertical="center" wrapText="1"/>
    </xf>
    <xf numFmtId="0" fontId="11" fillId="3" borderId="18" xfId="0" applyFont="1" applyFill="1" applyBorder="1" applyAlignment="1">
      <alignment vertical="center" wrapText="1"/>
    </xf>
    <xf numFmtId="164" fontId="12" fillId="3" borderId="13" xfId="0" applyNumberFormat="1" applyFont="1" applyFill="1" applyBorder="1" applyAlignment="1">
      <alignment horizontal="center" vertical="center" wrapText="1"/>
    </xf>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3" borderId="13" xfId="0" applyFont="1" applyFill="1" applyBorder="1" applyAlignment="1">
      <alignment vertical="center" wrapText="1"/>
    </xf>
    <xf numFmtId="164" fontId="6" fillId="4" borderId="18" xfId="0" applyNumberFormat="1" applyFont="1" applyFill="1" applyBorder="1" applyAlignment="1">
      <alignment vertical="center" wrapText="1"/>
    </xf>
    <xf numFmtId="0" fontId="3" fillId="3" borderId="19" xfId="0" applyFont="1" applyFill="1" applyBorder="1" applyAlignment="1">
      <alignment vertical="center" wrapText="1"/>
    </xf>
    <xf numFmtId="164" fontId="6" fillId="3" borderId="13" xfId="0" applyNumberFormat="1" applyFont="1" applyFill="1" applyBorder="1" applyAlignment="1">
      <alignment vertical="center" wrapText="1"/>
    </xf>
    <xf numFmtId="0" fontId="3" fillId="3" borderId="13" xfId="0" applyFont="1" applyFill="1" applyBorder="1" applyAlignment="1">
      <alignment vertical="center" wrapText="1"/>
    </xf>
    <xf numFmtId="0" fontId="13" fillId="3" borderId="13" xfId="0" applyFont="1" applyFill="1" applyBorder="1" applyAlignment="1">
      <alignment horizontal="center" vertical="center" wrapText="1"/>
    </xf>
    <xf numFmtId="164" fontId="6" fillId="4" borderId="19" xfId="0" applyNumberFormat="1" applyFont="1" applyFill="1" applyBorder="1" applyAlignment="1">
      <alignment vertical="center" wrapText="1"/>
    </xf>
    <xf numFmtId="164" fontId="6" fillId="4" borderId="13" xfId="0" applyNumberFormat="1" applyFont="1" applyFill="1" applyBorder="1" applyAlignment="1">
      <alignment vertical="center" wrapText="1"/>
    </xf>
    <xf numFmtId="164" fontId="6" fillId="4" borderId="12" xfId="0" applyNumberFormat="1" applyFont="1" applyFill="1" applyBorder="1" applyAlignment="1">
      <alignment vertical="center" wrapText="1"/>
    </xf>
    <xf numFmtId="164" fontId="9" fillId="0" borderId="2" xfId="0" applyNumberFormat="1" applyFont="1" applyBorder="1" applyAlignment="1">
      <alignment vertical="center" wrapText="1"/>
    </xf>
    <xf numFmtId="0" fontId="10" fillId="0" borderId="18" xfId="0" applyFont="1" applyBorder="1" applyAlignment="1">
      <alignment vertical="center" wrapText="1"/>
    </xf>
    <xf numFmtId="0" fontId="3" fillId="4" borderId="18" xfId="0" applyFont="1" applyFill="1" applyBorder="1" applyAlignment="1">
      <alignment vertical="center" wrapText="1"/>
    </xf>
    <xf numFmtId="164" fontId="6" fillId="3" borderId="12" xfId="0" applyNumberFormat="1" applyFont="1" applyFill="1" applyBorder="1" applyAlignment="1">
      <alignment vertical="center" wrapText="1"/>
    </xf>
    <xf numFmtId="164" fontId="2" fillId="4" borderId="19" xfId="0" applyNumberFormat="1" applyFont="1" applyFill="1" applyBorder="1" applyAlignment="1">
      <alignment vertical="center" wrapText="1"/>
    </xf>
    <xf numFmtId="164" fontId="2" fillId="4" borderId="13" xfId="0" applyNumberFormat="1" applyFont="1" applyFill="1" applyBorder="1" applyAlignment="1">
      <alignment vertical="center" wrapText="1"/>
    </xf>
    <xf numFmtId="4" fontId="6" fillId="4" borderId="13" xfId="0" applyNumberFormat="1" applyFont="1" applyFill="1" applyBorder="1" applyAlignment="1">
      <alignment vertical="center" wrapText="1"/>
    </xf>
    <xf numFmtId="0" fontId="4" fillId="4" borderId="13" xfId="0" applyFont="1" applyFill="1" applyBorder="1" applyAlignment="1">
      <alignment vertical="center" wrapText="1"/>
    </xf>
    <xf numFmtId="164" fontId="2" fillId="4" borderId="12" xfId="0" applyNumberFormat="1" applyFont="1" applyFill="1" applyBorder="1" applyAlignment="1">
      <alignment vertical="center" wrapText="1"/>
    </xf>
    <xf numFmtId="0" fontId="4" fillId="8" borderId="18" xfId="0" applyFont="1" applyFill="1" applyBorder="1" applyAlignment="1">
      <alignment vertical="center" wrapText="1"/>
    </xf>
    <xf numFmtId="0" fontId="4" fillId="3" borderId="24" xfId="0" applyFont="1" applyFill="1" applyBorder="1" applyAlignment="1">
      <alignment vertical="center" wrapText="1"/>
    </xf>
    <xf numFmtId="0" fontId="4" fillId="3" borderId="25" xfId="0" applyFont="1" applyFill="1" applyBorder="1" applyAlignment="1">
      <alignment vertical="center" wrapText="1"/>
    </xf>
    <xf numFmtId="164" fontId="6" fillId="3" borderId="25" xfId="0" applyNumberFormat="1" applyFont="1" applyFill="1" applyBorder="1" applyAlignment="1">
      <alignment vertical="center" wrapText="1"/>
    </xf>
    <xf numFmtId="164" fontId="6" fillId="3" borderId="16" xfId="0" applyNumberFormat="1" applyFont="1" applyFill="1" applyBorder="1" applyAlignment="1">
      <alignment vertical="center" wrapText="1"/>
    </xf>
    <xf numFmtId="0" fontId="2" fillId="5" borderId="1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16" fillId="3" borderId="19" xfId="0" applyFont="1" applyFill="1" applyBorder="1" applyAlignment="1">
      <alignment vertical="center" wrapText="1"/>
    </xf>
    <xf numFmtId="0" fontId="16" fillId="3" borderId="13" xfId="0" applyFont="1" applyFill="1" applyBorder="1" applyAlignment="1">
      <alignment vertical="center" wrapText="1"/>
    </xf>
    <xf numFmtId="0" fontId="3" fillId="4" borderId="19" xfId="0" applyFont="1" applyFill="1" applyBorder="1" applyAlignment="1">
      <alignment vertical="center" wrapText="1"/>
    </xf>
    <xf numFmtId="0" fontId="3" fillId="4" borderId="13" xfId="0" applyFont="1" applyFill="1" applyBorder="1" applyAlignment="1">
      <alignment vertical="center" wrapText="1"/>
    </xf>
    <xf numFmtId="0" fontId="4" fillId="4" borderId="12" xfId="0" applyFont="1" applyFill="1" applyBorder="1" applyAlignment="1">
      <alignment vertical="center" wrapText="1"/>
    </xf>
    <xf numFmtId="0" fontId="2" fillId="5" borderId="19" xfId="0" applyFont="1" applyFill="1" applyBorder="1" applyAlignment="1">
      <alignment horizontal="center" vertical="center" wrapText="1"/>
    </xf>
    <xf numFmtId="0" fontId="2" fillId="5" borderId="13" xfId="0" applyFont="1" applyFill="1" applyBorder="1" applyAlignment="1">
      <alignment horizontal="center" vertical="center" wrapText="1"/>
    </xf>
    <xf numFmtId="164" fontId="2" fillId="5" borderId="13" xfId="0" applyNumberFormat="1" applyFont="1" applyFill="1" applyBorder="1" applyAlignment="1">
      <alignment vertical="center" wrapText="1"/>
    </xf>
    <xf numFmtId="4" fontId="2" fillId="5" borderId="13" xfId="0" applyNumberFormat="1" applyFont="1" applyFill="1" applyBorder="1" applyAlignment="1">
      <alignment vertical="center" wrapText="1"/>
    </xf>
    <xf numFmtId="0" fontId="3" fillId="5" borderId="13" xfId="0" applyFont="1" applyFill="1" applyBorder="1" applyAlignment="1">
      <alignment vertical="center" wrapText="1"/>
    </xf>
    <xf numFmtId="164" fontId="13" fillId="5" borderId="13" xfId="0" applyNumberFormat="1" applyFont="1" applyFill="1" applyBorder="1" applyAlignment="1">
      <alignment horizontal="center" vertical="center" wrapText="1"/>
    </xf>
    <xf numFmtId="0" fontId="13" fillId="5" borderId="13" xfId="0" applyFont="1" applyFill="1" applyBorder="1" applyAlignment="1">
      <alignment horizontal="center" vertical="center" wrapText="1"/>
    </xf>
    <xf numFmtId="164" fontId="2" fillId="5" borderId="12" xfId="0" applyNumberFormat="1" applyFont="1" applyFill="1" applyBorder="1" applyAlignment="1">
      <alignment vertical="center" wrapText="1"/>
    </xf>
    <xf numFmtId="0" fontId="2" fillId="3" borderId="19" xfId="0" applyFont="1" applyFill="1" applyBorder="1" applyAlignment="1">
      <alignment horizontal="center" vertical="center" wrapText="1"/>
    </xf>
    <xf numFmtId="0" fontId="2" fillId="3" borderId="13" xfId="0" applyFont="1" applyFill="1" applyBorder="1" applyAlignment="1">
      <alignment horizontal="center" vertical="center" wrapText="1"/>
    </xf>
    <xf numFmtId="164" fontId="2" fillId="3" borderId="13" xfId="0" applyNumberFormat="1" applyFont="1" applyFill="1" applyBorder="1" applyAlignment="1">
      <alignment vertical="center" wrapText="1"/>
    </xf>
    <xf numFmtId="4" fontId="2" fillId="3" borderId="13" xfId="0" applyNumberFormat="1" applyFont="1" applyFill="1" applyBorder="1" applyAlignment="1">
      <alignment vertical="center" wrapText="1"/>
    </xf>
    <xf numFmtId="0" fontId="3" fillId="3" borderId="12" xfId="0" applyFont="1" applyFill="1" applyBorder="1" applyAlignment="1">
      <alignment vertical="center" wrapText="1"/>
    </xf>
    <xf numFmtId="0" fontId="2" fillId="6" borderId="19" xfId="0" applyFont="1" applyFill="1" applyBorder="1" applyAlignment="1">
      <alignment horizontal="center" vertical="center" wrapText="1"/>
    </xf>
    <xf numFmtId="0" fontId="2" fillId="6" borderId="13" xfId="0" applyFont="1" applyFill="1" applyBorder="1" applyAlignment="1">
      <alignment horizontal="center" vertical="center" wrapText="1"/>
    </xf>
    <xf numFmtId="164" fontId="2" fillId="6" borderId="13" xfId="0" applyNumberFormat="1" applyFont="1" applyFill="1" applyBorder="1" applyAlignment="1">
      <alignment vertical="center" wrapText="1"/>
    </xf>
    <xf numFmtId="0" fontId="3" fillId="6" borderId="13" xfId="0" applyFont="1" applyFill="1" applyBorder="1" applyAlignment="1">
      <alignment vertical="center" wrapText="1"/>
    </xf>
    <xf numFmtId="0" fontId="13" fillId="6" borderId="13" xfId="0" applyFont="1" applyFill="1" applyBorder="1" applyAlignment="1">
      <alignment horizontal="center" vertical="center" wrapText="1"/>
    </xf>
    <xf numFmtId="0" fontId="3" fillId="6" borderId="12" xfId="0" applyFont="1" applyFill="1" applyBorder="1" applyAlignment="1">
      <alignment vertical="center" wrapText="1"/>
    </xf>
    <xf numFmtId="0" fontId="4" fillId="11" borderId="27" xfId="0" applyFont="1" applyFill="1" applyBorder="1" applyAlignment="1">
      <alignment vertical="center" wrapText="1"/>
    </xf>
    <xf numFmtId="0" fontId="4" fillId="11" borderId="29" xfId="0" applyFont="1" applyFill="1" applyBorder="1" applyAlignment="1">
      <alignment vertical="center" wrapText="1"/>
    </xf>
    <xf numFmtId="0" fontId="4" fillId="0" borderId="30" xfId="0" applyFont="1" applyBorder="1" applyAlignment="1">
      <alignment vertical="center" wrapText="1"/>
    </xf>
    <xf numFmtId="164" fontId="4" fillId="0" borderId="30" xfId="0" applyNumberFormat="1" applyFont="1" applyBorder="1" applyAlignment="1">
      <alignment vertical="center" wrapText="1"/>
    </xf>
    <xf numFmtId="0" fontId="4" fillId="0" borderId="30" xfId="0" applyFont="1" applyBorder="1" applyAlignment="1">
      <alignment horizontal="center" vertical="center" wrapText="1"/>
    </xf>
    <xf numFmtId="0" fontId="3" fillId="0" borderId="30" xfId="0" applyFont="1" applyBorder="1" applyAlignment="1">
      <alignment vertical="center" wrapText="1"/>
    </xf>
    <xf numFmtId="0" fontId="6" fillId="0" borderId="30" xfId="0" applyFont="1" applyBorder="1" applyAlignment="1">
      <alignment horizontal="center" vertical="center" wrapText="1"/>
    </xf>
    <xf numFmtId="0" fontId="4" fillId="0" borderId="21" xfId="0" applyFont="1" applyBorder="1" applyAlignment="1">
      <alignment vertical="center" wrapText="1"/>
    </xf>
    <xf numFmtId="0" fontId="11" fillId="11" borderId="22" xfId="0" applyFont="1" applyFill="1" applyBorder="1" applyAlignment="1">
      <alignment vertical="center" wrapText="1"/>
    </xf>
    <xf numFmtId="164" fontId="4" fillId="0" borderId="22" xfId="0" applyNumberFormat="1" applyFont="1" applyBorder="1" applyAlignment="1">
      <alignment vertical="center" wrapText="1"/>
    </xf>
    <xf numFmtId="0" fontId="4" fillId="0" borderId="22" xfId="0" applyFont="1" applyBorder="1" applyAlignment="1">
      <alignment vertical="center" wrapText="1"/>
    </xf>
    <xf numFmtId="0" fontId="11" fillId="0" borderId="22" xfId="0" applyFont="1" applyBorder="1" applyAlignment="1">
      <alignment vertical="center" wrapText="1"/>
    </xf>
    <xf numFmtId="0" fontId="3" fillId="0" borderId="22" xfId="0" applyFont="1" applyBorder="1" applyAlignment="1">
      <alignment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0" borderId="29" xfId="0" applyFont="1" applyBorder="1" applyAlignment="1">
      <alignment vertical="center" wrapText="1"/>
    </xf>
    <xf numFmtId="164" fontId="4" fillId="11" borderId="30" xfId="0" applyNumberFormat="1" applyFont="1" applyFill="1" applyBorder="1" applyAlignment="1">
      <alignment vertical="center" wrapText="1"/>
    </xf>
    <xf numFmtId="0" fontId="11" fillId="0" borderId="30" xfId="0" applyFont="1" applyBorder="1" applyAlignment="1">
      <alignment vertical="center" wrapText="1"/>
    </xf>
    <xf numFmtId="0" fontId="6" fillId="0" borderId="31" xfId="0" applyFont="1" applyBorder="1" applyAlignment="1">
      <alignment horizontal="center" vertical="center" wrapText="1"/>
    </xf>
    <xf numFmtId="0" fontId="4" fillId="11" borderId="19" xfId="0" applyFont="1" applyFill="1" applyBorder="1" applyAlignment="1">
      <alignment vertical="center" wrapText="1"/>
    </xf>
    <xf numFmtId="0" fontId="4" fillId="11" borderId="13" xfId="0" applyFont="1" applyFill="1" applyBorder="1" applyAlignment="1">
      <alignment vertical="center" wrapText="1"/>
    </xf>
    <xf numFmtId="164" fontId="4" fillId="0" borderId="13" xfId="0" applyNumberFormat="1" applyFont="1" applyBorder="1" applyAlignment="1">
      <alignment vertical="center" wrapText="1"/>
    </xf>
    <xf numFmtId="0" fontId="4" fillId="0" borderId="13" xfId="0" applyFont="1" applyBorder="1" applyAlignment="1">
      <alignment vertical="center" wrapText="1"/>
    </xf>
    <xf numFmtId="0" fontId="6" fillId="0" borderId="13" xfId="0" applyFont="1" applyBorder="1" applyAlignment="1">
      <alignment horizontal="center" vertical="center" wrapText="1"/>
    </xf>
    <xf numFmtId="0" fontId="4" fillId="11" borderId="21" xfId="0" applyFont="1" applyFill="1" applyBorder="1" applyAlignment="1">
      <alignment vertical="center" wrapText="1"/>
    </xf>
    <xf numFmtId="0" fontId="4" fillId="11" borderId="30" xfId="0" applyFont="1" applyFill="1" applyBorder="1" applyAlignment="1">
      <alignment vertical="center" wrapText="1"/>
    </xf>
    <xf numFmtId="0" fontId="11" fillId="0" borderId="21" xfId="0" applyFont="1" applyBorder="1" applyAlignment="1">
      <alignment vertical="center" wrapText="1"/>
    </xf>
    <xf numFmtId="0" fontId="11" fillId="11" borderId="27" xfId="0" applyFont="1" applyFill="1" applyBorder="1" applyAlignment="1">
      <alignment vertical="center" wrapText="1"/>
    </xf>
    <xf numFmtId="0" fontId="6" fillId="0" borderId="28" xfId="0" applyFont="1" applyBorder="1" applyAlignment="1">
      <alignment horizontal="center" vertical="center" wrapText="1"/>
    </xf>
    <xf numFmtId="0" fontId="11" fillId="0" borderId="29" xfId="0" applyFont="1" applyBorder="1" applyAlignment="1">
      <alignment vertical="center" wrapText="1"/>
    </xf>
    <xf numFmtId="0" fontId="11" fillId="11" borderId="21" xfId="0" applyFont="1" applyFill="1" applyBorder="1" applyAlignment="1">
      <alignment vertical="center" wrapText="1"/>
    </xf>
    <xf numFmtId="164" fontId="11" fillId="0" borderId="22" xfId="0" applyNumberFormat="1" applyFont="1" applyBorder="1" applyAlignment="1">
      <alignment vertical="center" wrapText="1"/>
    </xf>
    <xf numFmtId="164" fontId="4" fillId="0" borderId="27" xfId="0" applyNumberFormat="1" applyFont="1" applyBorder="1" applyAlignment="1">
      <alignment vertical="center" wrapText="1"/>
    </xf>
    <xf numFmtId="164" fontId="11" fillId="0" borderId="30" xfId="0" applyNumberFormat="1" applyFont="1" applyBorder="1" applyAlignment="1">
      <alignment vertical="center" wrapText="1"/>
    </xf>
    <xf numFmtId="0" fontId="8" fillId="0" borderId="30" xfId="0" applyFont="1" applyBorder="1" applyAlignment="1">
      <alignment vertical="center" wrapText="1"/>
    </xf>
    <xf numFmtId="0" fontId="4" fillId="11" borderId="22" xfId="0" applyFont="1" applyFill="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164" fontId="4" fillId="0" borderId="2" xfId="0" applyNumberFormat="1" applyFont="1" applyBorder="1" applyAlignment="1">
      <alignment vertical="center" wrapText="1"/>
    </xf>
    <xf numFmtId="0" fontId="2" fillId="9" borderId="7"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20"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0"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4" fillId="11" borderId="33" xfId="0" applyFont="1" applyFill="1" applyBorder="1" applyAlignment="1">
      <alignment vertical="center" wrapText="1"/>
    </xf>
    <xf numFmtId="0" fontId="6" fillId="0" borderId="16" xfId="0" applyFont="1" applyBorder="1" applyAlignment="1">
      <alignment horizontal="center" vertical="center" wrapText="1"/>
    </xf>
    <xf numFmtId="2" fontId="6" fillId="3" borderId="34" xfId="0" applyNumberFormat="1" applyFont="1" applyFill="1" applyBorder="1" applyAlignment="1">
      <alignment vertical="center" wrapText="1"/>
    </xf>
    <xf numFmtId="2" fontId="12" fillId="3" borderId="34" xfId="0" applyNumberFormat="1" applyFont="1" applyFill="1" applyBorder="1" applyAlignment="1">
      <alignment horizontal="center" vertical="center" wrapText="1"/>
    </xf>
    <xf numFmtId="164" fontId="9" fillId="0" borderId="1" xfId="0" applyNumberFormat="1" applyFont="1" applyBorder="1" applyAlignment="1">
      <alignment vertical="center" wrapText="1"/>
    </xf>
    <xf numFmtId="0" fontId="4" fillId="11" borderId="1" xfId="0" applyFont="1" applyFill="1" applyBorder="1" applyAlignment="1">
      <alignment vertical="center" wrapText="1"/>
    </xf>
    <xf numFmtId="164" fontId="6" fillId="4" borderId="34" xfId="0" applyNumberFormat="1" applyFont="1" applyFill="1" applyBorder="1" applyAlignment="1">
      <alignment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0</xdr:rowOff>
    </xdr:from>
    <xdr:to>
      <xdr:col>2</xdr:col>
      <xdr:colOff>263978</xdr:colOff>
      <xdr:row>4</xdr:row>
      <xdr:rowOff>127000</xdr:rowOff>
    </xdr:to>
    <xdr:pic>
      <xdr:nvPicPr>
        <xdr:cNvPr id="2" name="Εικόνα 2">
          <a:extLst>
            <a:ext uri="{FF2B5EF4-FFF2-40B4-BE49-F238E27FC236}">
              <a16:creationId xmlns="" xmlns:a16="http://schemas.microsoft.com/office/drawing/2014/main" id="{0982D23B-3966-4809-BC9F-59F1BF34B535}"/>
            </a:ext>
          </a:extLst>
        </xdr:cNvPr>
        <xdr:cNvPicPr>
          <a:picLocks noChangeAspect="1"/>
        </xdr:cNvPicPr>
      </xdr:nvPicPr>
      <xdr:blipFill>
        <a:blip xmlns:r="http://schemas.openxmlformats.org/officeDocument/2006/relationships" r:embed="rId1" cstate="print"/>
        <a:stretch>
          <a:fillRect/>
        </a:stretch>
      </xdr:blipFill>
      <xdr:spPr>
        <a:xfrm>
          <a:off x="1028700" y="0"/>
          <a:ext cx="2730500" cy="889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5:L1004"/>
  <sheetViews>
    <sheetView tabSelected="1" topLeftCell="A58" zoomScale="70" zoomScaleNormal="70" workbookViewId="0">
      <selection activeCell="B37" sqref="B37:K37"/>
    </sheetView>
  </sheetViews>
  <sheetFormatPr defaultColWidth="14.42578125" defaultRowHeight="15" customHeight="1"/>
  <cols>
    <col min="1" max="1" width="14.5703125" style="1" customWidth="1"/>
    <col min="2" max="2" width="37.7109375" style="1" customWidth="1"/>
    <col min="3" max="3" width="195.28515625" style="1" customWidth="1"/>
    <col min="4" max="4" width="18.28515625" style="1" customWidth="1"/>
    <col min="5" max="5" width="16.7109375" style="1" customWidth="1"/>
    <col min="6" max="6" width="17.42578125" style="1" customWidth="1"/>
    <col min="7" max="7" width="9.28515625" style="1" customWidth="1"/>
    <col min="8" max="8" width="11.42578125" style="1" customWidth="1"/>
    <col min="9" max="9" width="22.7109375" style="1" customWidth="1"/>
    <col min="10" max="10" width="18.5703125" style="1" customWidth="1"/>
    <col min="11" max="11" width="17.5703125" style="1" customWidth="1"/>
    <col min="12" max="12" width="12.7109375" style="1" customWidth="1"/>
    <col min="13" max="13" width="8.7109375" style="1" customWidth="1"/>
    <col min="14" max="14" width="17.42578125" style="1" customWidth="1"/>
    <col min="15" max="27" width="8.7109375" style="1" customWidth="1"/>
    <col min="28" max="16384" width="14.42578125" style="1"/>
  </cols>
  <sheetData>
    <row r="5" spans="1:11" ht="15" customHeight="1" thickBot="1"/>
    <row r="6" spans="1:11" ht="30" customHeight="1" thickBot="1">
      <c r="A6" s="152" t="s">
        <v>0</v>
      </c>
      <c r="B6" s="153"/>
      <c r="C6" s="153"/>
      <c r="D6" s="153"/>
      <c r="E6" s="153"/>
      <c r="F6" s="153"/>
      <c r="G6" s="153"/>
      <c r="H6" s="153"/>
      <c r="I6" s="153"/>
      <c r="J6" s="153"/>
      <c r="K6" s="154"/>
    </row>
    <row r="7" spans="1:11" ht="28.5" customHeight="1" thickBot="1">
      <c r="A7" s="157" t="s">
        <v>1</v>
      </c>
      <c r="B7" s="158"/>
      <c r="C7" s="158"/>
      <c r="D7" s="147" t="s">
        <v>2</v>
      </c>
      <c r="E7" s="148"/>
      <c r="F7" s="148"/>
      <c r="G7" s="148"/>
      <c r="H7" s="148"/>
      <c r="I7" s="149"/>
      <c r="J7" s="155" t="s">
        <v>91</v>
      </c>
      <c r="K7" s="150" t="s">
        <v>116</v>
      </c>
    </row>
    <row r="8" spans="1:11" ht="60.75" thickBot="1">
      <c r="A8" s="22" t="s">
        <v>3</v>
      </c>
      <c r="B8" s="23" t="s">
        <v>4</v>
      </c>
      <c r="C8" s="25" t="s">
        <v>46</v>
      </c>
      <c r="D8" s="24" t="s">
        <v>147</v>
      </c>
      <c r="E8" s="25" t="s">
        <v>60</v>
      </c>
      <c r="F8" s="26" t="s">
        <v>5</v>
      </c>
      <c r="G8" s="25" t="s">
        <v>6</v>
      </c>
      <c r="H8" s="25" t="s">
        <v>7</v>
      </c>
      <c r="I8" s="25" t="s">
        <v>101</v>
      </c>
      <c r="J8" s="156"/>
      <c r="K8" s="151"/>
    </row>
    <row r="9" spans="1:11" s="2" customFormat="1" ht="64.5" customHeight="1" thickBot="1">
      <c r="A9" s="21" t="s">
        <v>68</v>
      </c>
      <c r="B9" s="136" t="s">
        <v>69</v>
      </c>
      <c r="C9" s="136"/>
      <c r="D9" s="136"/>
      <c r="E9" s="136"/>
      <c r="F9" s="136"/>
      <c r="G9" s="136"/>
      <c r="H9" s="136"/>
      <c r="I9" s="136"/>
      <c r="J9" s="136"/>
      <c r="K9" s="137"/>
    </row>
    <row r="10" spans="1:11" s="3" customFormat="1" ht="60.75" customHeight="1" thickBot="1">
      <c r="A10" s="19" t="s">
        <v>70</v>
      </c>
      <c r="B10" s="143" t="s">
        <v>71</v>
      </c>
      <c r="C10" s="143"/>
      <c r="D10" s="143"/>
      <c r="E10" s="143"/>
      <c r="F10" s="143"/>
      <c r="G10" s="143"/>
      <c r="H10" s="143"/>
      <c r="I10" s="143"/>
      <c r="J10" s="143"/>
      <c r="K10" s="144"/>
    </row>
    <row r="11" spans="1:11" ht="57.75" customHeight="1" thickBot="1">
      <c r="A11" s="27" t="s">
        <v>8</v>
      </c>
      <c r="B11" s="121" t="s">
        <v>92</v>
      </c>
      <c r="C11" s="132" t="s">
        <v>93</v>
      </c>
      <c r="D11" s="106">
        <v>100000</v>
      </c>
      <c r="E11" s="106">
        <v>100000</v>
      </c>
      <c r="F11" s="107"/>
      <c r="G11" s="108" t="s">
        <v>9</v>
      </c>
      <c r="H11" s="107"/>
      <c r="I11" s="107"/>
      <c r="J11" s="110">
        <v>3</v>
      </c>
      <c r="K11" s="111" t="s">
        <v>126</v>
      </c>
    </row>
    <row r="12" spans="1:11" ht="94.5" customHeight="1" thickBot="1">
      <c r="A12" s="27" t="s">
        <v>10</v>
      </c>
      <c r="B12" s="133" t="s">
        <v>47</v>
      </c>
      <c r="C12" s="28" t="s">
        <v>48</v>
      </c>
      <c r="D12" s="28">
        <v>500000</v>
      </c>
      <c r="E12" s="28">
        <v>500000</v>
      </c>
      <c r="F12" s="29"/>
      <c r="G12" s="30" t="s">
        <v>9</v>
      </c>
      <c r="H12" s="29"/>
      <c r="I12" s="29"/>
      <c r="J12" s="31">
        <v>18</v>
      </c>
      <c r="K12" s="111" t="s">
        <v>126</v>
      </c>
    </row>
    <row r="13" spans="1:11" ht="97.5" customHeight="1" thickBot="1">
      <c r="A13" s="27" t="s">
        <v>11</v>
      </c>
      <c r="B13" s="133" t="s">
        <v>108</v>
      </c>
      <c r="C13" s="28" t="s">
        <v>109</v>
      </c>
      <c r="D13" s="28">
        <v>30000</v>
      </c>
      <c r="E13" s="28">
        <v>30000</v>
      </c>
      <c r="F13" s="29"/>
      <c r="G13" s="30" t="s">
        <v>9</v>
      </c>
      <c r="H13" s="29"/>
      <c r="I13" s="29"/>
      <c r="J13" s="31">
        <v>6</v>
      </c>
      <c r="K13" s="111" t="s">
        <v>126</v>
      </c>
    </row>
    <row r="14" spans="1:11" ht="157.5" thickBot="1">
      <c r="A14" s="27" t="s">
        <v>13</v>
      </c>
      <c r="B14" s="134" t="s">
        <v>118</v>
      </c>
      <c r="C14" s="135" t="s">
        <v>119</v>
      </c>
      <c r="D14" s="135">
        <v>800000</v>
      </c>
      <c r="E14" s="135">
        <v>800000</v>
      </c>
      <c r="F14" s="35"/>
      <c r="G14" s="30" t="s">
        <v>9</v>
      </c>
      <c r="H14" s="35"/>
      <c r="I14" s="100">
        <v>800000</v>
      </c>
      <c r="J14" s="36">
        <v>12</v>
      </c>
      <c r="K14" s="111" t="s">
        <v>126</v>
      </c>
    </row>
    <row r="15" spans="1:11" ht="90.75" customHeight="1" thickBot="1">
      <c r="A15" s="27" t="s">
        <v>117</v>
      </c>
      <c r="B15" s="98" t="s">
        <v>102</v>
      </c>
      <c r="C15" s="100" t="s">
        <v>107</v>
      </c>
      <c r="D15" s="100">
        <v>1200000</v>
      </c>
      <c r="E15" s="100">
        <v>1200000</v>
      </c>
      <c r="F15" s="101"/>
      <c r="G15" s="114" t="s">
        <v>9</v>
      </c>
      <c r="H15" s="99"/>
      <c r="I15" s="100">
        <v>1200000</v>
      </c>
      <c r="J15" s="103">
        <v>12</v>
      </c>
      <c r="K15" s="111" t="s">
        <v>127</v>
      </c>
    </row>
    <row r="16" spans="1:11" ht="56.25" customHeight="1" thickBot="1">
      <c r="A16" s="33" t="s">
        <v>14</v>
      </c>
      <c r="B16" s="37"/>
      <c r="C16" s="38"/>
      <c r="D16" s="38">
        <f>SUM(D11:D15)</f>
        <v>2630000</v>
      </c>
      <c r="E16" s="38">
        <f>SUM(E11:E15)</f>
        <v>2630000</v>
      </c>
      <c r="F16" s="38">
        <f t="shared" ref="F16" si="0">SUM(F11:F15)</f>
        <v>0</v>
      </c>
      <c r="G16" s="38"/>
      <c r="H16" s="38">
        <f t="shared" ref="H16" si="1">SUM(H12:H15)</f>
        <v>0</v>
      </c>
      <c r="I16" s="38">
        <f>SUM(I11:I15)</f>
        <v>2000000</v>
      </c>
      <c r="J16" s="38"/>
      <c r="K16" s="39"/>
    </row>
    <row r="17" spans="1:12" s="2" customFormat="1" ht="67.5" customHeight="1" thickBot="1">
      <c r="A17" s="19" t="s">
        <v>61</v>
      </c>
      <c r="B17" s="138" t="s">
        <v>86</v>
      </c>
      <c r="C17" s="138"/>
      <c r="D17" s="138"/>
      <c r="E17" s="138"/>
      <c r="F17" s="138"/>
      <c r="G17" s="138"/>
      <c r="H17" s="138"/>
      <c r="I17" s="138"/>
      <c r="J17" s="138"/>
      <c r="K17" s="139"/>
    </row>
    <row r="18" spans="1:12" ht="97.5" customHeight="1" thickBot="1">
      <c r="A18" s="40" t="s">
        <v>15</v>
      </c>
      <c r="B18" s="127" t="s">
        <v>122</v>
      </c>
      <c r="C18" s="106" t="s">
        <v>123</v>
      </c>
      <c r="D18" s="128">
        <v>400000</v>
      </c>
      <c r="E18" s="106">
        <v>400000</v>
      </c>
      <c r="F18" s="108"/>
      <c r="G18" s="108" t="s">
        <v>12</v>
      </c>
      <c r="H18" s="108"/>
      <c r="I18" s="128">
        <v>400000</v>
      </c>
      <c r="J18" s="110">
        <v>24</v>
      </c>
      <c r="K18" s="111" t="s">
        <v>128</v>
      </c>
    </row>
    <row r="19" spans="1:12" ht="237" customHeight="1" thickBot="1">
      <c r="A19" s="40" t="s">
        <v>89</v>
      </c>
      <c r="B19" s="129" t="s">
        <v>53</v>
      </c>
      <c r="C19" s="28" t="s">
        <v>54</v>
      </c>
      <c r="D19" s="28">
        <v>1000000</v>
      </c>
      <c r="E19" s="28">
        <v>1000000</v>
      </c>
      <c r="F19" s="41"/>
      <c r="G19" s="30" t="s">
        <v>132</v>
      </c>
      <c r="H19" s="42"/>
      <c r="I19" s="28">
        <v>1000000</v>
      </c>
      <c r="J19" s="31">
        <v>24</v>
      </c>
      <c r="K19" s="111" t="s">
        <v>127</v>
      </c>
    </row>
    <row r="20" spans="1:12" ht="205.5" customHeight="1" thickBot="1">
      <c r="A20" s="40" t="s">
        <v>90</v>
      </c>
      <c r="B20" s="112" t="s">
        <v>87</v>
      </c>
      <c r="C20" s="100" t="s">
        <v>88</v>
      </c>
      <c r="D20" s="130">
        <v>60000</v>
      </c>
      <c r="E20" s="100">
        <v>60000</v>
      </c>
      <c r="F20" s="130"/>
      <c r="G20" s="114" t="s">
        <v>9</v>
      </c>
      <c r="H20" s="131"/>
      <c r="I20" s="130">
        <v>60000</v>
      </c>
      <c r="J20" s="103">
        <v>6</v>
      </c>
      <c r="K20" s="111" t="s">
        <v>126</v>
      </c>
    </row>
    <row r="21" spans="1:12" ht="50.25" customHeight="1" thickBot="1">
      <c r="A21" s="43" t="s">
        <v>16</v>
      </c>
      <c r="B21" s="37"/>
      <c r="C21" s="38"/>
      <c r="D21" s="38">
        <f>SUM(D18:D20)</f>
        <v>1460000</v>
      </c>
      <c r="E21" s="38">
        <f t="shared" ref="E21:H21" si="2">SUM(E18:E20)</f>
        <v>1460000</v>
      </c>
      <c r="F21" s="38">
        <f t="shared" si="2"/>
        <v>0</v>
      </c>
      <c r="G21" s="38"/>
      <c r="H21" s="38">
        <f t="shared" si="2"/>
        <v>0</v>
      </c>
      <c r="I21" s="38">
        <f>SUM(I18:I20)</f>
        <v>1460000</v>
      </c>
      <c r="J21" s="44"/>
      <c r="K21" s="15"/>
    </row>
    <row r="22" spans="1:12" s="2" customFormat="1" ht="58.5" customHeight="1" thickBot="1">
      <c r="A22" s="19" t="s">
        <v>62</v>
      </c>
      <c r="B22" s="138" t="s">
        <v>63</v>
      </c>
      <c r="C22" s="138"/>
      <c r="D22" s="138"/>
      <c r="E22" s="138"/>
      <c r="F22" s="138"/>
      <c r="G22" s="138"/>
      <c r="H22" s="138"/>
      <c r="I22" s="138"/>
      <c r="J22" s="138"/>
      <c r="K22" s="139"/>
    </row>
    <row r="23" spans="1:12" ht="348" customHeight="1" thickBot="1">
      <c r="A23" s="27" t="s">
        <v>17</v>
      </c>
      <c r="B23" s="116" t="s">
        <v>49</v>
      </c>
      <c r="C23" s="119" t="s">
        <v>110</v>
      </c>
      <c r="D23" s="118">
        <v>1000000</v>
      </c>
      <c r="E23" s="118">
        <v>1000000</v>
      </c>
      <c r="F23" s="119"/>
      <c r="G23" s="119" t="s">
        <v>9</v>
      </c>
      <c r="H23" s="119"/>
      <c r="I23" s="119"/>
      <c r="J23" s="120">
        <v>24</v>
      </c>
      <c r="K23" s="111" t="s">
        <v>126</v>
      </c>
      <c r="L23" s="4"/>
    </row>
    <row r="24" spans="1:12" ht="50.25" customHeight="1" thickBot="1">
      <c r="A24" s="45" t="s">
        <v>18</v>
      </c>
      <c r="B24" s="46"/>
      <c r="C24" s="47"/>
      <c r="D24" s="38">
        <f t="shared" ref="D24:F24" si="3">D23</f>
        <v>1000000</v>
      </c>
      <c r="E24" s="38">
        <f t="shared" si="3"/>
        <v>1000000</v>
      </c>
      <c r="F24" s="38">
        <f t="shared" si="3"/>
        <v>0</v>
      </c>
      <c r="G24" s="38"/>
      <c r="H24" s="38"/>
      <c r="I24" s="38">
        <f t="shared" ref="I24" si="4">I23</f>
        <v>0</v>
      </c>
      <c r="J24" s="16"/>
      <c r="K24" s="15"/>
      <c r="L24" s="4"/>
    </row>
    <row r="25" spans="1:12" s="2" customFormat="1" ht="48.75" customHeight="1" thickBot="1">
      <c r="A25" s="19" t="s">
        <v>65</v>
      </c>
      <c r="B25" s="138" t="s">
        <v>64</v>
      </c>
      <c r="C25" s="138"/>
      <c r="D25" s="138"/>
      <c r="E25" s="138"/>
      <c r="F25" s="138"/>
      <c r="G25" s="138"/>
      <c r="H25" s="138"/>
      <c r="I25" s="138"/>
      <c r="J25" s="138"/>
      <c r="K25" s="139"/>
    </row>
    <row r="26" spans="1:12" ht="384.75" customHeight="1" thickBot="1">
      <c r="A26" s="27" t="s">
        <v>19</v>
      </c>
      <c r="B26" s="116" t="s">
        <v>124</v>
      </c>
      <c r="C26" s="119" t="s">
        <v>125</v>
      </c>
      <c r="D26" s="118">
        <v>600000</v>
      </c>
      <c r="E26" s="118">
        <v>600000</v>
      </c>
      <c r="F26" s="119"/>
      <c r="G26" s="119" t="s">
        <v>12</v>
      </c>
      <c r="H26" s="119"/>
      <c r="I26" s="119"/>
      <c r="J26" s="120">
        <v>12</v>
      </c>
      <c r="K26" s="111" t="s">
        <v>127</v>
      </c>
    </row>
    <row r="27" spans="1:12" ht="42.75" customHeight="1" thickBot="1">
      <c r="A27" s="45" t="s">
        <v>20</v>
      </c>
      <c r="B27" s="49"/>
      <c r="C27" s="50"/>
      <c r="D27" s="50">
        <f t="shared" ref="D27:F27" si="5">D26</f>
        <v>600000</v>
      </c>
      <c r="E27" s="50">
        <f t="shared" si="5"/>
        <v>600000</v>
      </c>
      <c r="F27" s="50">
        <f t="shared" si="5"/>
        <v>0</v>
      </c>
      <c r="G27" s="51"/>
      <c r="H27" s="51"/>
      <c r="I27" s="51">
        <f t="shared" ref="I27" si="6">I26</f>
        <v>0</v>
      </c>
      <c r="J27" s="52"/>
      <c r="K27" s="15"/>
    </row>
    <row r="28" spans="1:12" ht="56.25" customHeight="1" thickBot="1">
      <c r="A28" s="48" t="s">
        <v>21</v>
      </c>
      <c r="B28" s="53"/>
      <c r="C28" s="54"/>
      <c r="D28" s="54">
        <f>D27+D24+D21+D16</f>
        <v>5690000</v>
      </c>
      <c r="E28" s="54">
        <f>E27+E24+E21+E16</f>
        <v>5690000</v>
      </c>
      <c r="F28" s="54">
        <f>F27+F24+F21+F16</f>
        <v>0</v>
      </c>
      <c r="G28" s="54"/>
      <c r="H28" s="54"/>
      <c r="I28" s="54">
        <f>I27+I24+I21+I16</f>
        <v>3460000</v>
      </c>
      <c r="J28" s="54"/>
      <c r="K28" s="55"/>
    </row>
    <row r="29" spans="1:12" s="2" customFormat="1" ht="47.25" customHeight="1" thickBot="1">
      <c r="A29" s="20" t="s">
        <v>66</v>
      </c>
      <c r="B29" s="145" t="s">
        <v>67</v>
      </c>
      <c r="C29" s="145"/>
      <c r="D29" s="145"/>
      <c r="E29" s="145"/>
      <c r="F29" s="145"/>
      <c r="G29" s="145"/>
      <c r="H29" s="145"/>
      <c r="I29" s="145"/>
      <c r="J29" s="145"/>
      <c r="K29" s="146"/>
    </row>
    <row r="30" spans="1:12" s="2" customFormat="1" ht="42.75" customHeight="1" thickBot="1">
      <c r="A30" s="19" t="s">
        <v>72</v>
      </c>
      <c r="B30" s="143" t="s">
        <v>73</v>
      </c>
      <c r="C30" s="143"/>
      <c r="D30" s="143"/>
      <c r="E30" s="143"/>
      <c r="F30" s="143"/>
      <c r="G30" s="143"/>
      <c r="H30" s="143"/>
      <c r="I30" s="143"/>
      <c r="J30" s="143"/>
      <c r="K30" s="144"/>
    </row>
    <row r="31" spans="1:12" s="2" customFormat="1" ht="266.25" customHeight="1" thickBot="1">
      <c r="A31" s="27" t="s">
        <v>22</v>
      </c>
      <c r="B31" s="34" t="s">
        <v>111</v>
      </c>
      <c r="C31" s="34" t="s">
        <v>98</v>
      </c>
      <c r="D31" s="56">
        <v>1600000</v>
      </c>
      <c r="E31" s="56">
        <v>1600000</v>
      </c>
      <c r="F31" s="56">
        <v>0</v>
      </c>
      <c r="G31" s="35" t="s">
        <v>9</v>
      </c>
      <c r="H31" s="35"/>
      <c r="I31" s="35"/>
      <c r="J31" s="36">
        <v>24</v>
      </c>
      <c r="K31" s="111" t="s">
        <v>127</v>
      </c>
    </row>
    <row r="32" spans="1:12" s="2" customFormat="1" ht="55.5" customHeight="1" thickBot="1">
      <c r="A32" s="27" t="s">
        <v>135</v>
      </c>
      <c r="B32" s="34" t="s">
        <v>134</v>
      </c>
      <c r="C32" s="34" t="s">
        <v>133</v>
      </c>
      <c r="D32" s="56">
        <f>2900000</f>
        <v>2900000</v>
      </c>
      <c r="E32" s="56">
        <f>D32</f>
        <v>2900000</v>
      </c>
      <c r="F32" s="56"/>
      <c r="G32" s="35" t="s">
        <v>9</v>
      </c>
      <c r="H32" s="35"/>
      <c r="I32" s="35"/>
      <c r="J32" s="36">
        <v>24</v>
      </c>
      <c r="K32" s="111" t="s">
        <v>138</v>
      </c>
    </row>
    <row r="33" spans="1:12" s="2" customFormat="1" ht="42.75" customHeight="1" thickBot="1">
      <c r="A33" s="27" t="s">
        <v>136</v>
      </c>
      <c r="B33" s="34" t="s">
        <v>139</v>
      </c>
      <c r="C33" s="34" t="s">
        <v>146</v>
      </c>
      <c r="D33" s="56">
        <f>1880000</f>
        <v>1880000</v>
      </c>
      <c r="E33" s="56">
        <f t="shared" ref="E33:E35" si="7">D33</f>
        <v>1880000</v>
      </c>
      <c r="F33" s="56"/>
      <c r="G33" s="35" t="s">
        <v>9</v>
      </c>
      <c r="H33" s="35"/>
      <c r="I33" s="135">
        <f>E33</f>
        <v>1880000</v>
      </c>
      <c r="J33" s="36">
        <v>24</v>
      </c>
      <c r="K33" s="111" t="s">
        <v>138</v>
      </c>
    </row>
    <row r="34" spans="1:12" ht="57.75" thickBot="1">
      <c r="A34" s="27" t="s">
        <v>137</v>
      </c>
      <c r="B34" s="34" t="s">
        <v>143</v>
      </c>
      <c r="C34" s="164" t="s">
        <v>140</v>
      </c>
      <c r="D34" s="56">
        <f>4000000</f>
        <v>4000000</v>
      </c>
      <c r="E34" s="56">
        <f t="shared" si="7"/>
        <v>4000000</v>
      </c>
      <c r="F34" s="163"/>
      <c r="G34" s="29" t="s">
        <v>9</v>
      </c>
      <c r="H34" s="29"/>
      <c r="I34" s="135">
        <f t="shared" ref="I34:I35" si="8">E34</f>
        <v>4000000</v>
      </c>
      <c r="J34" s="31">
        <v>24</v>
      </c>
      <c r="K34" s="111" t="s">
        <v>138</v>
      </c>
    </row>
    <row r="35" spans="1:12" ht="72" thickBot="1">
      <c r="A35" s="27" t="s">
        <v>142</v>
      </c>
      <c r="B35" s="34" t="s">
        <v>141</v>
      </c>
      <c r="C35" s="159" t="s">
        <v>144</v>
      </c>
      <c r="D35" s="56">
        <f>2500000</f>
        <v>2500000</v>
      </c>
      <c r="E35" s="56">
        <f t="shared" si="7"/>
        <v>2500000</v>
      </c>
      <c r="F35" s="163"/>
      <c r="G35" s="29" t="s">
        <v>9</v>
      </c>
      <c r="H35" s="29"/>
      <c r="I35" s="28">
        <f t="shared" si="8"/>
        <v>2500000</v>
      </c>
      <c r="J35" s="31"/>
      <c r="K35" s="160" t="s">
        <v>145</v>
      </c>
    </row>
    <row r="36" spans="1:12" ht="42.75" customHeight="1" thickBot="1">
      <c r="A36" s="45" t="s">
        <v>23</v>
      </c>
      <c r="B36" s="46"/>
      <c r="C36" s="47"/>
      <c r="D36" s="54">
        <f>SUM(D31:D35)</f>
        <v>12880000</v>
      </c>
      <c r="E36" s="54">
        <f>SUM(E31:E35)</f>
        <v>12880000</v>
      </c>
      <c r="F36" s="161">
        <f>SUM(F31:F35)</f>
        <v>0</v>
      </c>
      <c r="G36" s="161"/>
      <c r="H36" s="161">
        <f>SUM(H31:H35)</f>
        <v>0</v>
      </c>
      <c r="I36" s="165">
        <f>SUM(I31:I35)</f>
        <v>8380000</v>
      </c>
      <c r="J36" s="162"/>
      <c r="K36" s="15"/>
    </row>
    <row r="37" spans="1:12" s="2" customFormat="1" ht="51.75" customHeight="1" thickBot="1">
      <c r="A37" s="19" t="s">
        <v>74</v>
      </c>
      <c r="B37" s="138" t="s">
        <v>75</v>
      </c>
      <c r="C37" s="138"/>
      <c r="D37" s="138"/>
      <c r="E37" s="138"/>
      <c r="F37" s="138"/>
      <c r="G37" s="138"/>
      <c r="H37" s="138"/>
      <c r="I37" s="138"/>
      <c r="J37" s="138"/>
      <c r="K37" s="139"/>
    </row>
    <row r="38" spans="1:12" ht="341.25" customHeight="1" thickBot="1">
      <c r="A38" s="40" t="s">
        <v>24</v>
      </c>
      <c r="B38" s="123" t="s">
        <v>57</v>
      </c>
      <c r="C38" s="108" t="s">
        <v>112</v>
      </c>
      <c r="D38" s="106">
        <v>1400000</v>
      </c>
      <c r="E38" s="106">
        <v>1400000</v>
      </c>
      <c r="F38" s="106"/>
      <c r="G38" s="107" t="s">
        <v>9</v>
      </c>
      <c r="H38" s="107"/>
      <c r="I38" s="107"/>
      <c r="J38" s="110">
        <v>24</v>
      </c>
      <c r="K38" s="111" t="s">
        <v>129</v>
      </c>
    </row>
    <row r="39" spans="1:12" ht="72.75" customHeight="1">
      <c r="A39" s="40" t="s">
        <v>25</v>
      </c>
      <c r="B39" s="124" t="s">
        <v>76</v>
      </c>
      <c r="C39" s="30" t="s">
        <v>97</v>
      </c>
      <c r="D39" s="28">
        <v>0</v>
      </c>
      <c r="E39" s="28">
        <v>1200000</v>
      </c>
      <c r="F39" s="28">
        <v>1200000</v>
      </c>
      <c r="G39" s="29" t="s">
        <v>12</v>
      </c>
      <c r="H39" s="29"/>
      <c r="I39" s="29"/>
      <c r="J39" s="31">
        <v>24</v>
      </c>
      <c r="K39" s="111" t="s">
        <v>129</v>
      </c>
    </row>
    <row r="40" spans="1:12" ht="118.5" customHeight="1">
      <c r="A40" s="27" t="s">
        <v>26</v>
      </c>
      <c r="B40" s="124" t="s">
        <v>113</v>
      </c>
      <c r="C40" s="30" t="s">
        <v>114</v>
      </c>
      <c r="D40" s="41">
        <v>205000</v>
      </c>
      <c r="E40" s="41">
        <v>205000</v>
      </c>
      <c r="F40" s="17"/>
      <c r="G40" s="29" t="s">
        <v>9</v>
      </c>
      <c r="H40" s="29"/>
      <c r="I40" s="29"/>
      <c r="J40" s="31">
        <v>12</v>
      </c>
      <c r="K40" s="125" t="s">
        <v>131</v>
      </c>
    </row>
    <row r="41" spans="1:12" ht="204.75" customHeight="1" thickBot="1">
      <c r="A41" s="27" t="s">
        <v>27</v>
      </c>
      <c r="B41" s="126" t="s">
        <v>55</v>
      </c>
      <c r="C41" s="114" t="s">
        <v>104</v>
      </c>
      <c r="D41" s="100">
        <v>500000</v>
      </c>
      <c r="E41" s="100">
        <v>500000</v>
      </c>
      <c r="F41" s="100"/>
      <c r="G41" s="99" t="s">
        <v>9</v>
      </c>
      <c r="H41" s="99"/>
      <c r="I41" s="99"/>
      <c r="J41" s="103">
        <v>12</v>
      </c>
      <c r="K41" s="115" t="s">
        <v>126</v>
      </c>
    </row>
    <row r="42" spans="1:12" ht="46.5" customHeight="1" thickBot="1">
      <c r="A42" s="45" t="s">
        <v>28</v>
      </c>
      <c r="B42" s="46"/>
      <c r="C42" s="47"/>
      <c r="D42" s="50">
        <f>SUM(D38:D41)</f>
        <v>2105000</v>
      </c>
      <c r="E42" s="50">
        <f t="shared" ref="E42:H42" si="9">SUM(E38:E41)</f>
        <v>3305000</v>
      </c>
      <c r="F42" s="50">
        <f t="shared" si="9"/>
        <v>1200000</v>
      </c>
      <c r="G42" s="50"/>
      <c r="H42" s="50">
        <f t="shared" si="9"/>
        <v>0</v>
      </c>
      <c r="I42" s="50">
        <f>SUM(I38:I41)</f>
        <v>0</v>
      </c>
      <c r="J42" s="44"/>
      <c r="K42" s="15"/>
    </row>
    <row r="43" spans="1:12" s="2" customFormat="1" ht="60" customHeight="1" thickBot="1">
      <c r="A43" s="19" t="s">
        <v>77</v>
      </c>
      <c r="B43" s="138" t="s">
        <v>78</v>
      </c>
      <c r="C43" s="138"/>
      <c r="D43" s="138"/>
      <c r="E43" s="138"/>
      <c r="F43" s="138"/>
      <c r="G43" s="138"/>
      <c r="H43" s="138"/>
      <c r="I43" s="138"/>
      <c r="J43" s="138"/>
      <c r="K43" s="139"/>
      <c r="L43" s="5"/>
    </row>
    <row r="44" spans="1:12" ht="143.25" thickBot="1">
      <c r="A44" s="57" t="s">
        <v>51</v>
      </c>
      <c r="B44" s="121" t="s">
        <v>50</v>
      </c>
      <c r="C44" s="105" t="s">
        <v>115</v>
      </c>
      <c r="D44" s="106">
        <v>400000</v>
      </c>
      <c r="E44" s="106">
        <v>400000</v>
      </c>
      <c r="F44" s="108"/>
      <c r="G44" s="109"/>
      <c r="H44" s="109"/>
      <c r="I44" s="106">
        <v>400000</v>
      </c>
      <c r="J44" s="110">
        <v>12</v>
      </c>
      <c r="K44" s="115" t="s">
        <v>126</v>
      </c>
    </row>
    <row r="45" spans="1:12" ht="53.25" customHeight="1" thickBot="1">
      <c r="A45" s="27" t="s">
        <v>96</v>
      </c>
      <c r="B45" s="98" t="s">
        <v>52</v>
      </c>
      <c r="C45" s="122" t="s">
        <v>105</v>
      </c>
      <c r="D45" s="100"/>
      <c r="E45" s="100">
        <v>80000</v>
      </c>
      <c r="F45" s="100">
        <v>80000</v>
      </c>
      <c r="G45" s="102"/>
      <c r="H45" s="99"/>
      <c r="I45" s="100">
        <v>80000</v>
      </c>
      <c r="J45" s="103">
        <v>12</v>
      </c>
      <c r="K45" s="115" t="s">
        <v>126</v>
      </c>
    </row>
    <row r="46" spans="1:12" ht="44.25" customHeight="1" thickBot="1">
      <c r="A46" s="45" t="s">
        <v>29</v>
      </c>
      <c r="B46" s="46"/>
      <c r="C46" s="47"/>
      <c r="D46" s="50">
        <f>SUM(D44:D45)</f>
        <v>400000</v>
      </c>
      <c r="E46" s="50">
        <f>SUM(E44:E45)</f>
        <v>480000</v>
      </c>
      <c r="F46" s="50">
        <f>SUM(F44:F45)</f>
        <v>80000</v>
      </c>
      <c r="G46" s="50"/>
      <c r="H46" s="50"/>
      <c r="I46" s="50">
        <f>SUM(I44:I45)</f>
        <v>480000</v>
      </c>
      <c r="J46" s="50"/>
      <c r="K46" s="59"/>
    </row>
    <row r="47" spans="1:12" ht="43.5" customHeight="1" thickBot="1">
      <c r="A47" s="58" t="s">
        <v>30</v>
      </c>
      <c r="B47" s="60"/>
      <c r="C47" s="61"/>
      <c r="D47" s="54">
        <f>D46+D42+D36</f>
        <v>15385000</v>
      </c>
      <c r="E47" s="62">
        <f>E46+E42+E36</f>
        <v>16665000</v>
      </c>
      <c r="F47" s="62">
        <f>F46+F42+F36</f>
        <v>1280000</v>
      </c>
      <c r="G47" s="63"/>
      <c r="H47" s="62">
        <f t="shared" ref="H47" si="10">SUM(H43:H46)</f>
        <v>0</v>
      </c>
      <c r="I47" s="54">
        <f>I46+I42+I36</f>
        <v>8860000</v>
      </c>
      <c r="J47" s="61"/>
      <c r="K47" s="64"/>
    </row>
    <row r="48" spans="1:12" s="12" customFormat="1" ht="60.75" customHeight="1" thickBot="1">
      <c r="A48" s="18" t="s">
        <v>79</v>
      </c>
      <c r="B48" s="136" t="s">
        <v>80</v>
      </c>
      <c r="C48" s="136"/>
      <c r="D48" s="136"/>
      <c r="E48" s="136"/>
      <c r="F48" s="136"/>
      <c r="G48" s="136"/>
      <c r="H48" s="136"/>
      <c r="I48" s="136"/>
      <c r="J48" s="136"/>
      <c r="K48" s="137"/>
      <c r="L48" s="13"/>
    </row>
    <row r="49" spans="1:12" s="2" customFormat="1" ht="60" customHeight="1" thickBot="1">
      <c r="A49" s="19" t="s">
        <v>82</v>
      </c>
      <c r="B49" s="138" t="s">
        <v>81</v>
      </c>
      <c r="C49" s="138"/>
      <c r="D49" s="138"/>
      <c r="E49" s="138"/>
      <c r="F49" s="138"/>
      <c r="G49" s="138"/>
      <c r="H49" s="138"/>
      <c r="I49" s="138"/>
      <c r="J49" s="138"/>
      <c r="K49" s="139"/>
    </row>
    <row r="50" spans="1:12" ht="242.25" customHeight="1" thickBot="1">
      <c r="A50" s="27" t="s">
        <v>31</v>
      </c>
      <c r="B50" s="116" t="s">
        <v>100</v>
      </c>
      <c r="C50" s="117" t="s">
        <v>103</v>
      </c>
      <c r="D50" s="118">
        <v>400000</v>
      </c>
      <c r="E50" s="118">
        <v>400000</v>
      </c>
      <c r="F50" s="119"/>
      <c r="G50" s="119" t="s">
        <v>12</v>
      </c>
      <c r="H50" s="119"/>
      <c r="I50" s="119"/>
      <c r="J50" s="120">
        <v>12</v>
      </c>
      <c r="K50" s="115" t="s">
        <v>126</v>
      </c>
    </row>
    <row r="51" spans="1:12" ht="42.75" customHeight="1" thickBot="1">
      <c r="A51" s="45" t="s">
        <v>32</v>
      </c>
      <c r="B51" s="46"/>
      <c r="C51" s="47"/>
      <c r="D51" s="50">
        <f t="shared" ref="D51:F51" si="11">D50</f>
        <v>400000</v>
      </c>
      <c r="E51" s="50">
        <v>400000</v>
      </c>
      <c r="F51" s="50">
        <f t="shared" si="11"/>
        <v>0</v>
      </c>
      <c r="G51" s="50"/>
      <c r="H51" s="50"/>
      <c r="I51" s="50">
        <f t="shared" ref="I51" si="12">I50</f>
        <v>0</v>
      </c>
      <c r="J51" s="44"/>
      <c r="K51" s="15"/>
    </row>
    <row r="52" spans="1:12" s="2" customFormat="1" ht="61.5" customHeight="1" thickBot="1">
      <c r="A52" s="19" t="s">
        <v>83</v>
      </c>
      <c r="B52" s="140" t="s">
        <v>84</v>
      </c>
      <c r="C52" s="140"/>
      <c r="D52" s="140"/>
      <c r="E52" s="140"/>
      <c r="F52" s="140"/>
      <c r="G52" s="140"/>
      <c r="H52" s="140"/>
      <c r="I52" s="140"/>
      <c r="J52" s="140"/>
      <c r="K52" s="141"/>
    </row>
    <row r="53" spans="1:12" ht="48.75" customHeight="1">
      <c r="A53" s="27" t="s">
        <v>33</v>
      </c>
      <c r="B53" s="104" t="s">
        <v>58</v>
      </c>
      <c r="C53" s="105" t="s">
        <v>106</v>
      </c>
      <c r="D53" s="106">
        <v>1000000</v>
      </c>
      <c r="E53" s="106">
        <v>1000000</v>
      </c>
      <c r="F53" s="107"/>
      <c r="G53" s="108" t="s">
        <v>9</v>
      </c>
      <c r="H53" s="109"/>
      <c r="I53" s="109"/>
      <c r="J53" s="110">
        <v>12</v>
      </c>
      <c r="K53" s="111" t="s">
        <v>128</v>
      </c>
    </row>
    <row r="54" spans="1:12" ht="61.5" customHeight="1" thickBot="1">
      <c r="A54" s="27" t="s">
        <v>34</v>
      </c>
      <c r="B54" s="112" t="s">
        <v>59</v>
      </c>
      <c r="C54" s="99" t="s">
        <v>99</v>
      </c>
      <c r="D54" s="113">
        <v>350000</v>
      </c>
      <c r="E54" s="113">
        <v>350000</v>
      </c>
      <c r="F54" s="99"/>
      <c r="G54" s="114" t="s">
        <v>9</v>
      </c>
      <c r="H54" s="102"/>
      <c r="I54" s="102"/>
      <c r="J54" s="103">
        <v>12</v>
      </c>
      <c r="K54" s="115" t="s">
        <v>128</v>
      </c>
    </row>
    <row r="55" spans="1:12" ht="49.5" customHeight="1" thickBot="1">
      <c r="A55" s="45" t="s">
        <v>35</v>
      </c>
      <c r="B55" s="66"/>
      <c r="C55" s="67"/>
      <c r="D55" s="68">
        <f>SUM(D53:D54)</f>
        <v>1350000</v>
      </c>
      <c r="E55" s="68">
        <f t="shared" ref="E55:F55" si="13">SUM(E53:E54)</f>
        <v>1350000</v>
      </c>
      <c r="F55" s="68">
        <f t="shared" si="13"/>
        <v>0</v>
      </c>
      <c r="G55" s="68"/>
      <c r="H55" s="68">
        <f t="shared" ref="H55" si="14">SUM(H51:H54)</f>
        <v>0</v>
      </c>
      <c r="I55" s="68">
        <f>SUM(I53:I54)</f>
        <v>0</v>
      </c>
      <c r="J55" s="68"/>
      <c r="K55" s="69"/>
    </row>
    <row r="56" spans="1:12" s="2" customFormat="1" ht="55.5" customHeight="1">
      <c r="A56" s="65" t="s">
        <v>85</v>
      </c>
      <c r="B56" s="142" t="s">
        <v>130</v>
      </c>
      <c r="C56" s="143"/>
      <c r="D56" s="143"/>
      <c r="E56" s="143"/>
      <c r="F56" s="143"/>
      <c r="G56" s="143"/>
      <c r="H56" s="143"/>
      <c r="I56" s="143"/>
      <c r="J56" s="143"/>
      <c r="K56" s="144"/>
      <c r="L56" s="6"/>
    </row>
    <row r="57" spans="1:12" ht="68.25" customHeight="1" thickBot="1">
      <c r="A57" s="27" t="s">
        <v>36</v>
      </c>
      <c r="B57" s="97" t="s">
        <v>120</v>
      </c>
      <c r="C57" s="29" t="s">
        <v>121</v>
      </c>
      <c r="D57" s="28">
        <v>350000</v>
      </c>
      <c r="E57" s="28">
        <v>350000</v>
      </c>
      <c r="F57" s="32"/>
      <c r="G57" s="29" t="s">
        <v>9</v>
      </c>
      <c r="H57" s="29"/>
      <c r="I57" s="28">
        <v>350000</v>
      </c>
      <c r="J57" s="31">
        <v>12</v>
      </c>
      <c r="K57" s="115" t="s">
        <v>127</v>
      </c>
      <c r="L57" s="4"/>
    </row>
    <row r="58" spans="1:12" ht="40.5" customHeight="1" thickBot="1">
      <c r="A58" s="27" t="s">
        <v>44</v>
      </c>
      <c r="B58" s="97" t="s">
        <v>56</v>
      </c>
      <c r="C58" s="29" t="s">
        <v>95</v>
      </c>
      <c r="D58" s="28">
        <v>400000</v>
      </c>
      <c r="E58" s="28">
        <v>400000</v>
      </c>
      <c r="F58" s="32"/>
      <c r="G58" s="29" t="s">
        <v>9</v>
      </c>
      <c r="H58" s="29"/>
      <c r="I58" s="29"/>
      <c r="J58" s="31">
        <v>12</v>
      </c>
      <c r="K58" s="115" t="s">
        <v>126</v>
      </c>
    </row>
    <row r="59" spans="1:12" ht="342.75" thickBot="1">
      <c r="A59" s="27" t="s">
        <v>45</v>
      </c>
      <c r="B59" s="98" t="s">
        <v>37</v>
      </c>
      <c r="C59" s="99" t="s">
        <v>94</v>
      </c>
      <c r="D59" s="100">
        <v>70000</v>
      </c>
      <c r="E59" s="100">
        <v>70000</v>
      </c>
      <c r="F59" s="101"/>
      <c r="G59" s="99" t="s">
        <v>9</v>
      </c>
      <c r="H59" s="102"/>
      <c r="I59" s="100">
        <v>70000</v>
      </c>
      <c r="J59" s="103">
        <v>6</v>
      </c>
      <c r="K59" s="115" t="s">
        <v>126</v>
      </c>
    </row>
    <row r="60" spans="1:12" ht="42.75" customHeight="1" thickBot="1">
      <c r="A60" s="45" t="s">
        <v>38</v>
      </c>
      <c r="B60" s="73"/>
      <c r="C60" s="74"/>
      <c r="D60" s="50">
        <f>D57+D58+D59</f>
        <v>820000</v>
      </c>
      <c r="E60" s="50">
        <f>E59+E58+E57</f>
        <v>820000</v>
      </c>
      <c r="F60" s="50">
        <f t="shared" ref="F60" si="15">F59+F57</f>
        <v>0</v>
      </c>
      <c r="G60" s="50"/>
      <c r="H60" s="50">
        <f t="shared" ref="H60:H61" si="16">SUM(H56:H59)</f>
        <v>0</v>
      </c>
      <c r="I60" s="50">
        <f>I59+I58+I57</f>
        <v>420000</v>
      </c>
      <c r="J60" s="50"/>
      <c r="K60" s="59"/>
    </row>
    <row r="61" spans="1:12" ht="56.25" customHeight="1" thickBot="1">
      <c r="A61" s="58" t="s">
        <v>39</v>
      </c>
      <c r="B61" s="75"/>
      <c r="C61" s="76"/>
      <c r="D61" s="54">
        <f t="shared" ref="D61:F61" si="17">D60+D55+D51</f>
        <v>2570000</v>
      </c>
      <c r="E61" s="62">
        <f t="shared" si="17"/>
        <v>2570000</v>
      </c>
      <c r="F61" s="62">
        <f t="shared" si="17"/>
        <v>0</v>
      </c>
      <c r="G61" s="63"/>
      <c r="H61" s="62">
        <f t="shared" si="16"/>
        <v>0</v>
      </c>
      <c r="I61" s="62">
        <f t="shared" ref="I61" si="18">I60+I55+I51</f>
        <v>420000</v>
      </c>
      <c r="J61" s="63"/>
      <c r="K61" s="77"/>
    </row>
    <row r="62" spans="1:12" ht="53.25" customHeight="1" thickBot="1">
      <c r="A62" s="70" t="s">
        <v>40</v>
      </c>
      <c r="B62" s="78"/>
      <c r="C62" s="79"/>
      <c r="D62" s="80"/>
      <c r="E62" s="81">
        <f>E61+E47+E28</f>
        <v>24925000</v>
      </c>
      <c r="F62" s="81"/>
      <c r="G62" s="82"/>
      <c r="H62" s="83">
        <f>H61+H47+H28</f>
        <v>0</v>
      </c>
      <c r="I62" s="81">
        <f>I61+I47+I28</f>
        <v>12740000</v>
      </c>
      <c r="J62" s="84"/>
      <c r="K62" s="85"/>
    </row>
    <row r="63" spans="1:12" ht="40.5" customHeight="1" thickBot="1">
      <c r="A63" s="71" t="s">
        <v>41</v>
      </c>
      <c r="B63" s="86"/>
      <c r="C63" s="87"/>
      <c r="D63" s="88"/>
      <c r="E63" s="89"/>
      <c r="F63" s="89">
        <f>F61+F47+F28</f>
        <v>1280000</v>
      </c>
      <c r="G63" s="51"/>
      <c r="H63" s="51"/>
      <c r="I63" s="51"/>
      <c r="J63" s="51"/>
      <c r="K63" s="90"/>
    </row>
    <row r="64" spans="1:12" ht="30.75" customHeight="1" thickBot="1">
      <c r="A64" s="72" t="s">
        <v>42</v>
      </c>
      <c r="B64" s="91"/>
      <c r="C64" s="92"/>
      <c r="D64" s="93">
        <f>D61+D47+D28</f>
        <v>23645000</v>
      </c>
      <c r="E64" s="94"/>
      <c r="F64" s="94"/>
      <c r="G64" s="94"/>
      <c r="H64" s="94"/>
      <c r="I64" s="81">
        <f>I61+I47+I28</f>
        <v>12740000</v>
      </c>
      <c r="J64" s="95"/>
      <c r="K64" s="96"/>
    </row>
    <row r="65" spans="1:12" ht="15.75" customHeight="1">
      <c r="A65" s="7" t="s">
        <v>43</v>
      </c>
      <c r="D65" s="8"/>
    </row>
    <row r="66" spans="1:12" ht="28.5" customHeight="1">
      <c r="A66" s="9"/>
      <c r="D66" s="8"/>
      <c r="E66" s="14"/>
    </row>
    <row r="67" spans="1:12" ht="28.5" customHeight="1">
      <c r="D67" s="8"/>
    </row>
    <row r="68" spans="1:12" ht="42.75" customHeight="1">
      <c r="D68" s="8"/>
    </row>
    <row r="69" spans="1:12" ht="42.75" customHeight="1">
      <c r="D69" s="8"/>
      <c r="L69" s="10"/>
    </row>
    <row r="70" spans="1:12" ht="42.75" customHeight="1">
      <c r="D70" s="8"/>
      <c r="L70" s="4"/>
    </row>
    <row r="71" spans="1:12" ht="35.25" customHeight="1">
      <c r="D71" s="8"/>
      <c r="L71" s="11"/>
    </row>
    <row r="72" spans="1:12" ht="15.75" customHeight="1">
      <c r="D72" s="8"/>
      <c r="L72" s="4"/>
    </row>
    <row r="73" spans="1:12" ht="15.75" customHeight="1">
      <c r="D73" s="8"/>
    </row>
    <row r="74" spans="1:12" ht="15.75" customHeight="1">
      <c r="D74" s="8"/>
    </row>
    <row r="75" spans="1:12" ht="15.75" customHeight="1">
      <c r="D75" s="8"/>
    </row>
    <row r="76" spans="1:12" ht="15.75" customHeight="1">
      <c r="D76" s="8"/>
    </row>
    <row r="77" spans="1:12" ht="15.75" customHeight="1">
      <c r="D77" s="8"/>
    </row>
    <row r="78" spans="1:12" ht="15.75" customHeight="1">
      <c r="D78" s="8"/>
    </row>
    <row r="79" spans="1:12" ht="15.75" customHeight="1">
      <c r="D79" s="8"/>
    </row>
    <row r="80" spans="1:12" ht="15.75" customHeight="1">
      <c r="D80" s="8"/>
    </row>
    <row r="81" spans="4:4" ht="15.75" customHeight="1">
      <c r="D81" s="8"/>
    </row>
    <row r="82" spans="4:4" ht="15.75" customHeight="1">
      <c r="D82" s="8"/>
    </row>
    <row r="83" spans="4:4" ht="15.75" customHeight="1">
      <c r="D83" s="8"/>
    </row>
    <row r="84" spans="4:4" ht="15.75" customHeight="1">
      <c r="D84" s="8"/>
    </row>
    <row r="85" spans="4:4" ht="15.75" customHeight="1">
      <c r="D85" s="8"/>
    </row>
    <row r="86" spans="4:4" ht="15.75" customHeight="1">
      <c r="D86" s="8"/>
    </row>
    <row r="87" spans="4:4" ht="15.75" customHeight="1">
      <c r="D87" s="8"/>
    </row>
    <row r="88" spans="4:4" ht="15.75" customHeight="1">
      <c r="D88" s="8"/>
    </row>
    <row r="89" spans="4:4" ht="15.75" customHeight="1">
      <c r="D89" s="8"/>
    </row>
    <row r="90" spans="4:4" ht="15.75" customHeight="1">
      <c r="D90" s="8"/>
    </row>
    <row r="91" spans="4:4" ht="15.75" customHeight="1">
      <c r="D91" s="8"/>
    </row>
    <row r="92" spans="4:4" ht="15.75" customHeight="1">
      <c r="D92" s="8"/>
    </row>
    <row r="93" spans="4:4" ht="15.75" customHeight="1">
      <c r="D93" s="8"/>
    </row>
    <row r="94" spans="4:4" ht="15.75" customHeight="1">
      <c r="D94" s="8"/>
    </row>
    <row r="95" spans="4:4" ht="15.75" customHeight="1">
      <c r="D95" s="8"/>
    </row>
    <row r="96" spans="4:4" ht="15.75" customHeight="1">
      <c r="D96" s="8"/>
    </row>
    <row r="97" spans="4:4" ht="15.75" customHeight="1">
      <c r="D97" s="8"/>
    </row>
    <row r="98" spans="4:4" ht="15.75" customHeight="1">
      <c r="D98" s="8"/>
    </row>
    <row r="99" spans="4:4" ht="15.75" customHeight="1">
      <c r="D99" s="8"/>
    </row>
    <row r="100" spans="4:4" ht="15.75" customHeight="1">
      <c r="D100" s="8"/>
    </row>
    <row r="101" spans="4:4" ht="15.75" customHeight="1">
      <c r="D101" s="8"/>
    </row>
    <row r="102" spans="4:4" ht="15.75" customHeight="1">
      <c r="D102" s="8"/>
    </row>
    <row r="103" spans="4:4" ht="15.75" customHeight="1">
      <c r="D103" s="8"/>
    </row>
    <row r="104" spans="4:4" ht="15.75" customHeight="1">
      <c r="D104" s="8"/>
    </row>
    <row r="105" spans="4:4" ht="15.75" customHeight="1">
      <c r="D105" s="8"/>
    </row>
    <row r="106" spans="4:4" ht="15.75" customHeight="1">
      <c r="D106" s="8"/>
    </row>
    <row r="107" spans="4:4" ht="15.75" customHeight="1">
      <c r="D107" s="8"/>
    </row>
    <row r="108" spans="4:4" ht="15.75" customHeight="1">
      <c r="D108" s="8"/>
    </row>
    <row r="109" spans="4:4" ht="15.75" customHeight="1">
      <c r="D109" s="8"/>
    </row>
    <row r="110" spans="4:4" ht="15.75" customHeight="1">
      <c r="D110" s="8"/>
    </row>
    <row r="111" spans="4:4" ht="15.75" customHeight="1">
      <c r="D111" s="8"/>
    </row>
    <row r="112" spans="4:4" ht="15.75" customHeight="1">
      <c r="D112" s="8"/>
    </row>
    <row r="113" spans="4:4" ht="15.75" customHeight="1">
      <c r="D113" s="8"/>
    </row>
    <row r="114" spans="4:4" ht="15.75" customHeight="1">
      <c r="D114" s="8"/>
    </row>
    <row r="115" spans="4:4" ht="15.75" customHeight="1">
      <c r="D115" s="8"/>
    </row>
    <row r="116" spans="4:4" ht="15.75" customHeight="1">
      <c r="D116" s="8"/>
    </row>
    <row r="117" spans="4:4" ht="15.75" customHeight="1">
      <c r="D117" s="8"/>
    </row>
    <row r="118" spans="4:4" ht="15.75" customHeight="1">
      <c r="D118" s="8"/>
    </row>
    <row r="119" spans="4:4" ht="15.75" customHeight="1">
      <c r="D119" s="8"/>
    </row>
    <row r="120" spans="4:4" ht="15.75" customHeight="1">
      <c r="D120" s="8"/>
    </row>
    <row r="121" spans="4:4" ht="15.75" customHeight="1">
      <c r="D121" s="8"/>
    </row>
    <row r="122" spans="4:4" ht="15.75" customHeight="1">
      <c r="D122" s="8"/>
    </row>
    <row r="123" spans="4:4" ht="15.75" customHeight="1">
      <c r="D123" s="8"/>
    </row>
    <row r="124" spans="4:4" ht="15.75" customHeight="1">
      <c r="D124" s="8"/>
    </row>
    <row r="125" spans="4:4" ht="15.75" customHeight="1">
      <c r="D125" s="8"/>
    </row>
    <row r="126" spans="4:4" ht="15.75" customHeight="1">
      <c r="D126" s="8"/>
    </row>
    <row r="127" spans="4:4" ht="15.75" customHeight="1">
      <c r="D127" s="8"/>
    </row>
    <row r="128" spans="4:4" ht="15.75" customHeight="1">
      <c r="D128" s="8"/>
    </row>
    <row r="129" spans="4:4" ht="15.75" customHeight="1">
      <c r="D129" s="8"/>
    </row>
    <row r="130" spans="4:4" ht="15.75" customHeight="1">
      <c r="D130" s="8"/>
    </row>
    <row r="131" spans="4:4" ht="15.75" customHeight="1">
      <c r="D131" s="8"/>
    </row>
    <row r="132" spans="4:4" ht="15.75" customHeight="1">
      <c r="D132" s="8"/>
    </row>
    <row r="133" spans="4:4" ht="15.75" customHeight="1">
      <c r="D133" s="8"/>
    </row>
    <row r="134" spans="4:4" ht="15.75" customHeight="1">
      <c r="D134" s="8"/>
    </row>
    <row r="135" spans="4:4" ht="15.75" customHeight="1">
      <c r="D135" s="8"/>
    </row>
    <row r="136" spans="4:4" ht="15.75" customHeight="1">
      <c r="D136" s="8"/>
    </row>
    <row r="137" spans="4:4" ht="15.75" customHeight="1">
      <c r="D137" s="8"/>
    </row>
    <row r="138" spans="4:4" ht="15.75" customHeight="1">
      <c r="D138" s="8"/>
    </row>
    <row r="139" spans="4:4" ht="15.75" customHeight="1">
      <c r="D139" s="8"/>
    </row>
    <row r="140" spans="4:4" ht="15.75" customHeight="1">
      <c r="D140" s="8"/>
    </row>
    <row r="141" spans="4:4" ht="15.75" customHeight="1">
      <c r="D141" s="8"/>
    </row>
    <row r="142" spans="4:4" ht="15.75" customHeight="1">
      <c r="D142" s="8"/>
    </row>
    <row r="143" spans="4:4" ht="15.75" customHeight="1">
      <c r="D143" s="8"/>
    </row>
    <row r="144" spans="4:4" ht="15.75" customHeight="1">
      <c r="D144" s="8"/>
    </row>
    <row r="145" spans="4:4" ht="15.75" customHeight="1">
      <c r="D145" s="8"/>
    </row>
    <row r="146" spans="4:4" ht="15.75" customHeight="1">
      <c r="D146" s="8"/>
    </row>
    <row r="147" spans="4:4" ht="15.75" customHeight="1">
      <c r="D147" s="8"/>
    </row>
    <row r="148" spans="4:4" ht="15.75" customHeight="1">
      <c r="D148" s="8"/>
    </row>
    <row r="149" spans="4:4" ht="15.75" customHeight="1">
      <c r="D149" s="8"/>
    </row>
    <row r="150" spans="4:4" ht="15.75" customHeight="1">
      <c r="D150" s="8"/>
    </row>
    <row r="151" spans="4:4" ht="15.75" customHeight="1">
      <c r="D151" s="8"/>
    </row>
    <row r="152" spans="4:4" ht="15.75" customHeight="1">
      <c r="D152" s="8"/>
    </row>
    <row r="153" spans="4:4" ht="15.75" customHeight="1">
      <c r="D153" s="8"/>
    </row>
    <row r="154" spans="4:4" ht="15.75" customHeight="1">
      <c r="D154" s="8"/>
    </row>
    <row r="155" spans="4:4" ht="15.75" customHeight="1">
      <c r="D155" s="8"/>
    </row>
    <row r="156" spans="4:4" ht="15.75" customHeight="1">
      <c r="D156" s="8"/>
    </row>
    <row r="157" spans="4:4" ht="15.75" customHeight="1">
      <c r="D157" s="8"/>
    </row>
    <row r="158" spans="4:4" ht="15.75" customHeight="1">
      <c r="D158" s="8"/>
    </row>
    <row r="159" spans="4:4" ht="15.75" customHeight="1">
      <c r="D159" s="8"/>
    </row>
    <row r="160" spans="4:4" ht="15.75" customHeight="1">
      <c r="D160" s="8"/>
    </row>
    <row r="161" spans="4:4" ht="15.75" customHeight="1">
      <c r="D161" s="8"/>
    </row>
    <row r="162" spans="4:4" ht="15.75" customHeight="1">
      <c r="D162" s="8"/>
    </row>
    <row r="163" spans="4:4" ht="15.75" customHeight="1">
      <c r="D163" s="8"/>
    </row>
    <row r="164" spans="4:4" ht="15.75" customHeight="1">
      <c r="D164" s="8"/>
    </row>
    <row r="165" spans="4:4" ht="15.75" customHeight="1">
      <c r="D165" s="8"/>
    </row>
    <row r="166" spans="4:4" ht="15.75" customHeight="1">
      <c r="D166" s="8"/>
    </row>
    <row r="167" spans="4:4" ht="15.75" customHeight="1">
      <c r="D167" s="8"/>
    </row>
    <row r="168" spans="4:4" ht="15.75" customHeight="1">
      <c r="D168" s="8"/>
    </row>
    <row r="169" spans="4:4" ht="15.75" customHeight="1">
      <c r="D169" s="8"/>
    </row>
    <row r="170" spans="4:4" ht="15.75" customHeight="1">
      <c r="D170" s="8"/>
    </row>
    <row r="171" spans="4:4" ht="15.75" customHeight="1">
      <c r="D171" s="8"/>
    </row>
    <row r="172" spans="4:4" ht="15.75" customHeight="1">
      <c r="D172" s="8"/>
    </row>
    <row r="173" spans="4:4" ht="15.75" customHeight="1">
      <c r="D173" s="8"/>
    </row>
    <row r="174" spans="4:4" ht="15.75" customHeight="1">
      <c r="D174" s="8"/>
    </row>
    <row r="175" spans="4:4" ht="15.75" customHeight="1">
      <c r="D175" s="8"/>
    </row>
    <row r="176" spans="4:4" ht="15.75" customHeight="1">
      <c r="D176" s="8"/>
    </row>
    <row r="177" spans="4:4" ht="15.75" customHeight="1">
      <c r="D177" s="8"/>
    </row>
    <row r="178" spans="4:4" ht="15.75" customHeight="1">
      <c r="D178" s="8"/>
    </row>
    <row r="179" spans="4:4" ht="15.75" customHeight="1">
      <c r="D179" s="8"/>
    </row>
    <row r="180" spans="4:4" ht="15.75" customHeight="1">
      <c r="D180" s="8"/>
    </row>
    <row r="181" spans="4:4" ht="15.75" customHeight="1">
      <c r="D181" s="8"/>
    </row>
    <row r="182" spans="4:4" ht="15.75" customHeight="1">
      <c r="D182" s="8"/>
    </row>
    <row r="183" spans="4:4" ht="15.75" customHeight="1">
      <c r="D183" s="8"/>
    </row>
    <row r="184" spans="4:4" ht="15.75" customHeight="1">
      <c r="D184" s="8"/>
    </row>
    <row r="185" spans="4:4" ht="15.75" customHeight="1">
      <c r="D185" s="8"/>
    </row>
    <row r="186" spans="4:4" ht="15.75" customHeight="1">
      <c r="D186" s="8"/>
    </row>
    <row r="187" spans="4:4" ht="15.75" customHeight="1">
      <c r="D187" s="8"/>
    </row>
    <row r="188" spans="4:4" ht="15.75" customHeight="1">
      <c r="D188" s="8"/>
    </row>
    <row r="189" spans="4:4" ht="15.75" customHeight="1">
      <c r="D189" s="8"/>
    </row>
    <row r="190" spans="4:4" ht="15.75" customHeight="1">
      <c r="D190" s="8"/>
    </row>
    <row r="191" spans="4:4" ht="15.75" customHeight="1">
      <c r="D191" s="8"/>
    </row>
    <row r="192" spans="4:4" ht="15.75" customHeight="1">
      <c r="D192" s="8"/>
    </row>
    <row r="193" spans="4:4" ht="15.75" customHeight="1">
      <c r="D193" s="8"/>
    </row>
    <row r="194" spans="4:4" ht="15.75" customHeight="1">
      <c r="D194" s="8"/>
    </row>
    <row r="195" spans="4:4" ht="15.75" customHeight="1">
      <c r="D195" s="8"/>
    </row>
    <row r="196" spans="4:4" ht="15.75" customHeight="1">
      <c r="D196" s="8"/>
    </row>
    <row r="197" spans="4:4" ht="15.75" customHeight="1">
      <c r="D197" s="8"/>
    </row>
    <row r="198" spans="4:4" ht="15.75" customHeight="1">
      <c r="D198" s="8"/>
    </row>
    <row r="199" spans="4:4" ht="15.75" customHeight="1">
      <c r="D199" s="8"/>
    </row>
    <row r="200" spans="4:4" ht="15.75" customHeight="1">
      <c r="D200" s="8"/>
    </row>
    <row r="201" spans="4:4" ht="15.75" customHeight="1">
      <c r="D201" s="8"/>
    </row>
    <row r="202" spans="4:4" ht="15.75" customHeight="1">
      <c r="D202" s="8"/>
    </row>
    <row r="203" spans="4:4" ht="15.75" customHeight="1">
      <c r="D203" s="8"/>
    </row>
    <row r="204" spans="4:4" ht="15.75" customHeight="1">
      <c r="D204" s="8"/>
    </row>
    <row r="205" spans="4:4" ht="15.75" customHeight="1">
      <c r="D205" s="8"/>
    </row>
    <row r="206" spans="4:4" ht="15.75" customHeight="1">
      <c r="D206" s="8"/>
    </row>
    <row r="207" spans="4:4" ht="15.75" customHeight="1">
      <c r="D207" s="8"/>
    </row>
    <row r="208" spans="4:4" ht="15.75" customHeight="1">
      <c r="D208" s="8"/>
    </row>
    <row r="209" spans="4:4" ht="15.75" customHeight="1">
      <c r="D209" s="8"/>
    </row>
    <row r="210" spans="4:4" ht="15.75" customHeight="1">
      <c r="D210" s="8"/>
    </row>
    <row r="211" spans="4:4" ht="15.75" customHeight="1">
      <c r="D211" s="8"/>
    </row>
    <row r="212" spans="4:4" ht="15.75" customHeight="1">
      <c r="D212" s="8"/>
    </row>
    <row r="213" spans="4:4" ht="15.75" customHeight="1">
      <c r="D213" s="8"/>
    </row>
    <row r="214" spans="4:4" ht="15.75" customHeight="1">
      <c r="D214" s="8"/>
    </row>
    <row r="215" spans="4:4" ht="15.75" customHeight="1">
      <c r="D215" s="8"/>
    </row>
    <row r="216" spans="4:4" ht="15.75" customHeight="1">
      <c r="D216" s="8"/>
    </row>
    <row r="217" spans="4:4" ht="15.75" customHeight="1">
      <c r="D217" s="8"/>
    </row>
    <row r="218" spans="4:4" ht="15.75" customHeight="1">
      <c r="D218" s="8"/>
    </row>
    <row r="219" spans="4:4" ht="15.75" customHeight="1">
      <c r="D219" s="8"/>
    </row>
    <row r="220" spans="4:4" ht="15.75" customHeight="1">
      <c r="D220" s="8"/>
    </row>
    <row r="221" spans="4:4" ht="15.75" customHeight="1">
      <c r="D221" s="8"/>
    </row>
    <row r="222" spans="4:4" ht="15.75" customHeight="1">
      <c r="D222" s="8"/>
    </row>
    <row r="223" spans="4:4" ht="15.75" customHeight="1">
      <c r="D223" s="8"/>
    </row>
    <row r="224" spans="4:4" ht="15.75" customHeight="1">
      <c r="D224" s="8"/>
    </row>
    <row r="225" spans="4:4" ht="15.75" customHeight="1">
      <c r="D225" s="8"/>
    </row>
    <row r="226" spans="4:4" ht="15.75" customHeight="1">
      <c r="D226" s="8"/>
    </row>
    <row r="227" spans="4:4" ht="15.75" customHeight="1">
      <c r="D227" s="8"/>
    </row>
    <row r="228" spans="4:4" ht="15.75" customHeight="1">
      <c r="D228" s="8"/>
    </row>
    <row r="229" spans="4:4" ht="15.75" customHeight="1">
      <c r="D229" s="8"/>
    </row>
    <row r="230" spans="4:4" ht="15.75" customHeight="1">
      <c r="D230" s="8"/>
    </row>
    <row r="231" spans="4:4" ht="15.75" customHeight="1">
      <c r="D231" s="8"/>
    </row>
    <row r="232" spans="4:4" ht="15.75" customHeight="1">
      <c r="D232" s="8"/>
    </row>
    <row r="233" spans="4:4" ht="15.75" customHeight="1">
      <c r="D233" s="8"/>
    </row>
    <row r="234" spans="4:4" ht="15.75" customHeight="1">
      <c r="D234" s="8"/>
    </row>
    <row r="235" spans="4:4" ht="15.75" customHeight="1">
      <c r="D235" s="8"/>
    </row>
    <row r="236" spans="4:4" ht="15.75" customHeight="1">
      <c r="D236" s="8"/>
    </row>
    <row r="237" spans="4:4" ht="15.75" customHeight="1">
      <c r="D237" s="8"/>
    </row>
    <row r="238" spans="4:4" ht="15.75" customHeight="1">
      <c r="D238" s="8"/>
    </row>
    <row r="239" spans="4:4" ht="15.75" customHeight="1">
      <c r="D239" s="8"/>
    </row>
    <row r="240" spans="4:4" ht="15.75" customHeight="1">
      <c r="D240" s="8"/>
    </row>
    <row r="241" spans="4:4" ht="15.75" customHeight="1">
      <c r="D241" s="8"/>
    </row>
    <row r="242" spans="4:4" ht="15.75" customHeight="1">
      <c r="D242" s="8"/>
    </row>
    <row r="243" spans="4:4" ht="15.75" customHeight="1">
      <c r="D243" s="8"/>
    </row>
    <row r="244" spans="4:4" ht="15.75" customHeight="1">
      <c r="D244" s="8"/>
    </row>
    <row r="245" spans="4:4" ht="15.75" customHeight="1">
      <c r="D245" s="8"/>
    </row>
    <row r="246" spans="4:4" ht="15.75" customHeight="1">
      <c r="D246" s="8"/>
    </row>
    <row r="247" spans="4:4" ht="15.75" customHeight="1">
      <c r="D247" s="8"/>
    </row>
    <row r="248" spans="4:4" ht="15.75" customHeight="1">
      <c r="D248" s="8"/>
    </row>
    <row r="249" spans="4:4" ht="15.75" customHeight="1">
      <c r="D249" s="8"/>
    </row>
    <row r="250" spans="4:4" ht="15.75" customHeight="1">
      <c r="D250" s="8"/>
    </row>
    <row r="251" spans="4:4" ht="15.75" customHeight="1">
      <c r="D251" s="8"/>
    </row>
    <row r="252" spans="4:4" ht="15.75" customHeight="1">
      <c r="D252" s="8"/>
    </row>
    <row r="253" spans="4:4" ht="15.75" customHeight="1">
      <c r="D253" s="8"/>
    </row>
    <row r="254" spans="4:4" ht="15.75" customHeight="1">
      <c r="D254" s="8"/>
    </row>
    <row r="255" spans="4:4" ht="15.75" customHeight="1">
      <c r="D255" s="8"/>
    </row>
    <row r="256" spans="4:4" ht="15.75" customHeight="1">
      <c r="D256" s="8"/>
    </row>
    <row r="257" spans="4:4" ht="15.75" customHeight="1">
      <c r="D257" s="8"/>
    </row>
    <row r="258" spans="4:4" ht="15.75" customHeight="1">
      <c r="D258" s="8"/>
    </row>
    <row r="259" spans="4:4" ht="15.75" customHeight="1">
      <c r="D259" s="8"/>
    </row>
    <row r="260" spans="4:4" ht="15.75" customHeight="1">
      <c r="D260" s="8"/>
    </row>
    <row r="261" spans="4:4" ht="15.75" customHeight="1">
      <c r="D261" s="8"/>
    </row>
    <row r="262" spans="4:4" ht="15.75" customHeight="1">
      <c r="D262" s="8"/>
    </row>
    <row r="263" spans="4:4" ht="15.75" customHeight="1">
      <c r="D263" s="8"/>
    </row>
    <row r="264" spans="4:4" ht="15.75" customHeight="1">
      <c r="D264" s="8"/>
    </row>
    <row r="265" spans="4:4" ht="15.75" customHeight="1">
      <c r="D265" s="8"/>
    </row>
    <row r="266" spans="4:4" ht="15.75" customHeight="1">
      <c r="D266" s="8"/>
    </row>
    <row r="267" spans="4:4" ht="15.75" customHeight="1">
      <c r="D267" s="8"/>
    </row>
    <row r="268" spans="4:4" ht="15.75" customHeight="1">
      <c r="D268" s="8"/>
    </row>
    <row r="269" spans="4:4" ht="15.75" customHeight="1">
      <c r="D269" s="8"/>
    </row>
    <row r="270" spans="4:4" ht="15.75" customHeight="1">
      <c r="D270" s="8"/>
    </row>
    <row r="271" spans="4:4" ht="15.75" customHeight="1">
      <c r="D271" s="8"/>
    </row>
    <row r="272" spans="4:4" ht="15.75" customHeight="1">
      <c r="D272" s="8"/>
    </row>
    <row r="273" spans="4:4" ht="15.75" customHeight="1">
      <c r="D273" s="8"/>
    </row>
    <row r="274" spans="4:4" ht="15.75" customHeight="1">
      <c r="D274" s="8"/>
    </row>
    <row r="275" spans="4:4" ht="15.75" customHeight="1">
      <c r="D275" s="8"/>
    </row>
    <row r="276" spans="4:4" ht="15.75" customHeight="1">
      <c r="D276" s="8"/>
    </row>
    <row r="277" spans="4:4" ht="15.75" customHeight="1">
      <c r="D277" s="8"/>
    </row>
    <row r="278" spans="4:4" ht="15.75" customHeight="1">
      <c r="D278" s="8"/>
    </row>
    <row r="279" spans="4:4" ht="15.75" customHeight="1">
      <c r="D279" s="8"/>
    </row>
    <row r="280" spans="4:4" ht="15.75" customHeight="1">
      <c r="D280" s="8"/>
    </row>
    <row r="281" spans="4:4" ht="15.75" customHeight="1">
      <c r="D281" s="8"/>
    </row>
    <row r="282" spans="4:4" ht="15.75" customHeight="1">
      <c r="D282" s="8"/>
    </row>
    <row r="283" spans="4:4" ht="15.75" customHeight="1">
      <c r="D283" s="8"/>
    </row>
    <row r="284" spans="4:4" ht="15.75" customHeight="1">
      <c r="D284" s="8"/>
    </row>
    <row r="285" spans="4:4" ht="15.75" customHeight="1">
      <c r="D285" s="8"/>
    </row>
    <row r="286" spans="4:4" ht="15.75" customHeight="1">
      <c r="D286" s="8"/>
    </row>
    <row r="287" spans="4:4" ht="15.75" customHeight="1">
      <c r="D287" s="8"/>
    </row>
    <row r="288" spans="4:4" ht="15.75" customHeight="1">
      <c r="D288" s="8"/>
    </row>
    <row r="289" spans="4:4" ht="15.75" customHeight="1">
      <c r="D289" s="8"/>
    </row>
    <row r="290" spans="4:4" ht="15.75" customHeight="1">
      <c r="D290" s="8"/>
    </row>
    <row r="291" spans="4:4" ht="15.75" customHeight="1">
      <c r="D291" s="8"/>
    </row>
    <row r="292" spans="4:4" ht="15.75" customHeight="1">
      <c r="D292" s="8"/>
    </row>
    <row r="293" spans="4:4" ht="15.75" customHeight="1">
      <c r="D293" s="8"/>
    </row>
    <row r="294" spans="4:4" ht="15.75" customHeight="1">
      <c r="D294" s="8"/>
    </row>
    <row r="295" spans="4:4" ht="15.75" customHeight="1">
      <c r="D295" s="8"/>
    </row>
    <row r="296" spans="4:4" ht="15.75" customHeight="1">
      <c r="D296" s="8"/>
    </row>
    <row r="297" spans="4:4" ht="15.75" customHeight="1">
      <c r="D297" s="8"/>
    </row>
    <row r="298" spans="4:4" ht="15.75" customHeight="1">
      <c r="D298" s="8"/>
    </row>
    <row r="299" spans="4:4" ht="15.75" customHeight="1">
      <c r="D299" s="8"/>
    </row>
    <row r="300" spans="4:4" ht="15.75" customHeight="1">
      <c r="D300" s="8"/>
    </row>
    <row r="301" spans="4:4" ht="15.75" customHeight="1">
      <c r="D301" s="8"/>
    </row>
    <row r="302" spans="4:4" ht="15.75" customHeight="1">
      <c r="D302" s="8"/>
    </row>
    <row r="303" spans="4:4" ht="15.75" customHeight="1">
      <c r="D303" s="8"/>
    </row>
    <row r="304" spans="4:4" ht="15.75" customHeight="1">
      <c r="D304" s="8"/>
    </row>
    <row r="305" spans="4:4" ht="15.75" customHeight="1">
      <c r="D305" s="8"/>
    </row>
    <row r="306" spans="4:4" ht="15.75" customHeight="1">
      <c r="D306" s="8"/>
    </row>
    <row r="307" spans="4:4" ht="15.75" customHeight="1">
      <c r="D307" s="8"/>
    </row>
    <row r="308" spans="4:4" ht="15.75" customHeight="1">
      <c r="D308" s="8"/>
    </row>
    <row r="309" spans="4:4" ht="15.75" customHeight="1">
      <c r="D309" s="8"/>
    </row>
    <row r="310" spans="4:4" ht="15.75" customHeight="1">
      <c r="D310" s="8"/>
    </row>
    <row r="311" spans="4:4" ht="15.75" customHeight="1">
      <c r="D311" s="8"/>
    </row>
    <row r="312" spans="4:4" ht="15.75" customHeight="1">
      <c r="D312" s="8"/>
    </row>
    <row r="313" spans="4:4" ht="15.75" customHeight="1">
      <c r="D313" s="8"/>
    </row>
    <row r="314" spans="4:4" ht="15.75" customHeight="1">
      <c r="D314" s="8"/>
    </row>
    <row r="315" spans="4:4" ht="15.75" customHeight="1">
      <c r="D315" s="8"/>
    </row>
    <row r="316" spans="4:4" ht="15.75" customHeight="1">
      <c r="D316" s="8"/>
    </row>
    <row r="317" spans="4:4" ht="15.75" customHeight="1">
      <c r="D317" s="8"/>
    </row>
    <row r="318" spans="4:4" ht="15.75" customHeight="1">
      <c r="D318" s="8"/>
    </row>
    <row r="319" spans="4:4" ht="15.75" customHeight="1">
      <c r="D319" s="8"/>
    </row>
    <row r="320" spans="4:4" ht="15.75" customHeight="1">
      <c r="D320" s="8"/>
    </row>
    <row r="321" spans="4:4" ht="15.75" customHeight="1">
      <c r="D321" s="8"/>
    </row>
    <row r="322" spans="4:4" ht="15.75" customHeight="1">
      <c r="D322" s="8"/>
    </row>
    <row r="323" spans="4:4" ht="15.75" customHeight="1">
      <c r="D323" s="8"/>
    </row>
    <row r="324" spans="4:4" ht="15.75" customHeight="1">
      <c r="D324" s="8"/>
    </row>
    <row r="325" spans="4:4" ht="15.75" customHeight="1">
      <c r="D325" s="8"/>
    </row>
    <row r="326" spans="4:4" ht="15.75" customHeight="1">
      <c r="D326" s="8"/>
    </row>
    <row r="327" spans="4:4" ht="15.75" customHeight="1">
      <c r="D327" s="8"/>
    </row>
    <row r="328" spans="4:4" ht="15.75" customHeight="1">
      <c r="D328" s="8"/>
    </row>
    <row r="329" spans="4:4" ht="15.75" customHeight="1">
      <c r="D329" s="8"/>
    </row>
    <row r="330" spans="4:4" ht="15.75" customHeight="1">
      <c r="D330" s="8"/>
    </row>
    <row r="331" spans="4:4" ht="15.75" customHeight="1">
      <c r="D331" s="8"/>
    </row>
    <row r="332" spans="4:4" ht="15.75" customHeight="1">
      <c r="D332" s="8"/>
    </row>
    <row r="333" spans="4:4" ht="15.75" customHeight="1">
      <c r="D333" s="8"/>
    </row>
    <row r="334" spans="4:4" ht="15.75" customHeight="1">
      <c r="D334" s="8"/>
    </row>
    <row r="335" spans="4:4" ht="15.75" customHeight="1">
      <c r="D335" s="8"/>
    </row>
    <row r="336" spans="4:4" ht="15.75" customHeight="1">
      <c r="D336" s="8"/>
    </row>
    <row r="337" spans="4:4" ht="15.75" customHeight="1">
      <c r="D337" s="8"/>
    </row>
    <row r="338" spans="4:4" ht="15.75" customHeight="1">
      <c r="D338" s="8"/>
    </row>
    <row r="339" spans="4:4" ht="15.75" customHeight="1">
      <c r="D339" s="8"/>
    </row>
    <row r="340" spans="4:4" ht="15.75" customHeight="1">
      <c r="D340" s="8"/>
    </row>
    <row r="341" spans="4:4" ht="15.75" customHeight="1">
      <c r="D341" s="8"/>
    </row>
    <row r="342" spans="4:4" ht="15.75" customHeight="1">
      <c r="D342" s="8"/>
    </row>
    <row r="343" spans="4:4" ht="15.75" customHeight="1">
      <c r="D343" s="8"/>
    </row>
    <row r="344" spans="4:4" ht="15.75" customHeight="1">
      <c r="D344" s="8"/>
    </row>
    <row r="345" spans="4:4" ht="15.75" customHeight="1">
      <c r="D345" s="8"/>
    </row>
    <row r="346" spans="4:4" ht="15.75" customHeight="1">
      <c r="D346" s="8"/>
    </row>
    <row r="347" spans="4:4" ht="15.75" customHeight="1">
      <c r="D347" s="8"/>
    </row>
    <row r="348" spans="4:4" ht="15.75" customHeight="1">
      <c r="D348" s="8"/>
    </row>
    <row r="349" spans="4:4" ht="15.75" customHeight="1">
      <c r="D349" s="8"/>
    </row>
    <row r="350" spans="4:4" ht="15.75" customHeight="1">
      <c r="D350" s="8"/>
    </row>
    <row r="351" spans="4:4" ht="15.75" customHeight="1">
      <c r="D351" s="8"/>
    </row>
    <row r="352" spans="4:4" ht="15.75" customHeight="1">
      <c r="D352" s="8"/>
    </row>
    <row r="353" spans="4:4" ht="15.75" customHeight="1">
      <c r="D353" s="8"/>
    </row>
    <row r="354" spans="4:4" ht="15.75" customHeight="1">
      <c r="D354" s="8"/>
    </row>
    <row r="355" spans="4:4" ht="15.75" customHeight="1">
      <c r="D355" s="8"/>
    </row>
    <row r="356" spans="4:4" ht="15.75" customHeight="1">
      <c r="D356" s="8"/>
    </row>
    <row r="357" spans="4:4" ht="15.75" customHeight="1">
      <c r="D357" s="8"/>
    </row>
    <row r="358" spans="4:4" ht="15.75" customHeight="1">
      <c r="D358" s="8"/>
    </row>
    <row r="359" spans="4:4" ht="15.75" customHeight="1">
      <c r="D359" s="8"/>
    </row>
    <row r="360" spans="4:4" ht="15.75" customHeight="1">
      <c r="D360" s="8"/>
    </row>
    <row r="361" spans="4:4" ht="15.75" customHeight="1">
      <c r="D361" s="8"/>
    </row>
    <row r="362" spans="4:4" ht="15.75" customHeight="1">
      <c r="D362" s="8"/>
    </row>
    <row r="363" spans="4:4" ht="15.75" customHeight="1">
      <c r="D363" s="8"/>
    </row>
    <row r="364" spans="4:4" ht="15.75" customHeight="1">
      <c r="D364" s="8"/>
    </row>
    <row r="365" spans="4:4" ht="15.75" customHeight="1">
      <c r="D365" s="8"/>
    </row>
    <row r="366" spans="4:4" ht="15.75" customHeight="1">
      <c r="D366" s="8"/>
    </row>
    <row r="367" spans="4:4" ht="15.75" customHeight="1">
      <c r="D367" s="8"/>
    </row>
    <row r="368" spans="4:4" ht="15.75" customHeight="1">
      <c r="D368" s="8"/>
    </row>
    <row r="369" spans="4:4" ht="15.75" customHeight="1">
      <c r="D369" s="8"/>
    </row>
    <row r="370" spans="4:4" ht="15.75" customHeight="1">
      <c r="D370" s="8"/>
    </row>
    <row r="371" spans="4:4" ht="15.75" customHeight="1">
      <c r="D371" s="8"/>
    </row>
    <row r="372" spans="4:4" ht="15.75" customHeight="1">
      <c r="D372" s="8"/>
    </row>
    <row r="373" spans="4:4" ht="15.75" customHeight="1">
      <c r="D373" s="8"/>
    </row>
    <row r="374" spans="4:4" ht="15.75" customHeight="1">
      <c r="D374" s="8"/>
    </row>
    <row r="375" spans="4:4" ht="15.75" customHeight="1">
      <c r="D375" s="8"/>
    </row>
    <row r="376" spans="4:4" ht="15.75" customHeight="1">
      <c r="D376" s="8"/>
    </row>
    <row r="377" spans="4:4" ht="15.75" customHeight="1">
      <c r="D377" s="8"/>
    </row>
    <row r="378" spans="4:4" ht="15.75" customHeight="1">
      <c r="D378" s="8"/>
    </row>
    <row r="379" spans="4:4" ht="15.75" customHeight="1">
      <c r="D379" s="8"/>
    </row>
    <row r="380" spans="4:4" ht="15.75" customHeight="1">
      <c r="D380" s="8"/>
    </row>
    <row r="381" spans="4:4" ht="15.75" customHeight="1">
      <c r="D381" s="8"/>
    </row>
    <row r="382" spans="4:4" ht="15.75" customHeight="1">
      <c r="D382" s="8"/>
    </row>
    <row r="383" spans="4:4" ht="15.75" customHeight="1">
      <c r="D383" s="8"/>
    </row>
    <row r="384" spans="4:4" ht="15.75" customHeight="1">
      <c r="D384" s="8"/>
    </row>
    <row r="385" spans="4:4" ht="15.75" customHeight="1">
      <c r="D385" s="8"/>
    </row>
    <row r="386" spans="4:4" ht="15.75" customHeight="1">
      <c r="D386" s="8"/>
    </row>
    <row r="387" spans="4:4" ht="15.75" customHeight="1">
      <c r="D387" s="8"/>
    </row>
    <row r="388" spans="4:4" ht="15.75" customHeight="1">
      <c r="D388" s="8"/>
    </row>
    <row r="389" spans="4:4" ht="15.75" customHeight="1">
      <c r="D389" s="8"/>
    </row>
    <row r="390" spans="4:4" ht="15.75" customHeight="1">
      <c r="D390" s="8"/>
    </row>
    <row r="391" spans="4:4" ht="15.75" customHeight="1">
      <c r="D391" s="8"/>
    </row>
    <row r="392" spans="4:4" ht="15.75" customHeight="1">
      <c r="D392" s="8"/>
    </row>
    <row r="393" spans="4:4" ht="15.75" customHeight="1">
      <c r="D393" s="8"/>
    </row>
    <row r="394" spans="4:4" ht="15.75" customHeight="1">
      <c r="D394" s="8"/>
    </row>
    <row r="395" spans="4:4" ht="15.75" customHeight="1">
      <c r="D395" s="8"/>
    </row>
    <row r="396" spans="4:4" ht="15.75" customHeight="1">
      <c r="D396" s="8"/>
    </row>
    <row r="397" spans="4:4" ht="15.75" customHeight="1">
      <c r="D397" s="8"/>
    </row>
    <row r="398" spans="4:4" ht="15.75" customHeight="1">
      <c r="D398" s="8"/>
    </row>
    <row r="399" spans="4:4" ht="15.75" customHeight="1">
      <c r="D399" s="8"/>
    </row>
    <row r="400" spans="4:4" ht="15.75" customHeight="1">
      <c r="D400" s="8"/>
    </row>
    <row r="401" spans="4:4" ht="15.75" customHeight="1">
      <c r="D401" s="8"/>
    </row>
    <row r="402" spans="4:4" ht="15.75" customHeight="1">
      <c r="D402" s="8"/>
    </row>
    <row r="403" spans="4:4" ht="15.75" customHeight="1">
      <c r="D403" s="8"/>
    </row>
    <row r="404" spans="4:4" ht="15.75" customHeight="1">
      <c r="D404" s="8"/>
    </row>
    <row r="405" spans="4:4" ht="15.75" customHeight="1">
      <c r="D405" s="8"/>
    </row>
    <row r="406" spans="4:4" ht="15.75" customHeight="1">
      <c r="D406" s="8"/>
    </row>
    <row r="407" spans="4:4" ht="15.75" customHeight="1">
      <c r="D407" s="8"/>
    </row>
    <row r="408" spans="4:4" ht="15.75" customHeight="1">
      <c r="D408" s="8"/>
    </row>
    <row r="409" spans="4:4" ht="15.75" customHeight="1">
      <c r="D409" s="8"/>
    </row>
    <row r="410" spans="4:4" ht="15.75" customHeight="1">
      <c r="D410" s="8"/>
    </row>
    <row r="411" spans="4:4" ht="15.75" customHeight="1">
      <c r="D411" s="8"/>
    </row>
    <row r="412" spans="4:4" ht="15.75" customHeight="1">
      <c r="D412" s="8"/>
    </row>
    <row r="413" spans="4:4" ht="15.75" customHeight="1">
      <c r="D413" s="8"/>
    </row>
    <row r="414" spans="4:4" ht="15.75" customHeight="1">
      <c r="D414" s="8"/>
    </row>
    <row r="415" spans="4:4" ht="15.75" customHeight="1">
      <c r="D415" s="8"/>
    </row>
    <row r="416" spans="4:4" ht="15.75" customHeight="1">
      <c r="D416" s="8"/>
    </row>
    <row r="417" spans="4:4" ht="15.75" customHeight="1">
      <c r="D417" s="8"/>
    </row>
    <row r="418" spans="4:4" ht="15.75" customHeight="1">
      <c r="D418" s="8"/>
    </row>
    <row r="419" spans="4:4" ht="15.75" customHeight="1">
      <c r="D419" s="8"/>
    </row>
    <row r="420" spans="4:4" ht="15.75" customHeight="1">
      <c r="D420" s="8"/>
    </row>
    <row r="421" spans="4:4" ht="15.75" customHeight="1">
      <c r="D421" s="8"/>
    </row>
    <row r="422" spans="4:4" ht="15.75" customHeight="1">
      <c r="D422" s="8"/>
    </row>
    <row r="423" spans="4:4" ht="15.75" customHeight="1">
      <c r="D423" s="8"/>
    </row>
    <row r="424" spans="4:4" ht="15.75" customHeight="1">
      <c r="D424" s="8"/>
    </row>
    <row r="425" spans="4:4" ht="15.75" customHeight="1">
      <c r="D425" s="8"/>
    </row>
    <row r="426" spans="4:4" ht="15.75" customHeight="1">
      <c r="D426" s="8"/>
    </row>
    <row r="427" spans="4:4" ht="15.75" customHeight="1">
      <c r="D427" s="8"/>
    </row>
    <row r="428" spans="4:4" ht="15.75" customHeight="1">
      <c r="D428" s="8"/>
    </row>
    <row r="429" spans="4:4" ht="15.75" customHeight="1">
      <c r="D429" s="8"/>
    </row>
    <row r="430" spans="4:4" ht="15.75" customHeight="1">
      <c r="D430" s="8"/>
    </row>
    <row r="431" spans="4:4" ht="15.75" customHeight="1">
      <c r="D431" s="8"/>
    </row>
    <row r="432" spans="4:4" ht="15.75" customHeight="1">
      <c r="D432" s="8"/>
    </row>
    <row r="433" spans="4:4" ht="15.75" customHeight="1">
      <c r="D433" s="8"/>
    </row>
    <row r="434" spans="4:4" ht="15.75" customHeight="1">
      <c r="D434" s="8"/>
    </row>
    <row r="435" spans="4:4" ht="15.75" customHeight="1">
      <c r="D435" s="8"/>
    </row>
    <row r="436" spans="4:4" ht="15.75" customHeight="1">
      <c r="D436" s="8"/>
    </row>
    <row r="437" spans="4:4" ht="15.75" customHeight="1">
      <c r="D437" s="8"/>
    </row>
    <row r="438" spans="4:4" ht="15.75" customHeight="1">
      <c r="D438" s="8"/>
    </row>
    <row r="439" spans="4:4" ht="15.75" customHeight="1">
      <c r="D439" s="8"/>
    </row>
    <row r="440" spans="4:4" ht="15.75" customHeight="1">
      <c r="D440" s="8"/>
    </row>
    <row r="441" spans="4:4" ht="15.75" customHeight="1">
      <c r="D441" s="8"/>
    </row>
    <row r="442" spans="4:4" ht="15.75" customHeight="1">
      <c r="D442" s="8"/>
    </row>
    <row r="443" spans="4:4" ht="15.75" customHeight="1">
      <c r="D443" s="8"/>
    </row>
    <row r="444" spans="4:4" ht="15.75" customHeight="1">
      <c r="D444" s="8"/>
    </row>
    <row r="445" spans="4:4" ht="15.75" customHeight="1">
      <c r="D445" s="8"/>
    </row>
    <row r="446" spans="4:4" ht="15.75" customHeight="1">
      <c r="D446" s="8"/>
    </row>
    <row r="447" spans="4:4" ht="15.75" customHeight="1">
      <c r="D447" s="8"/>
    </row>
    <row r="448" spans="4:4" ht="15.75" customHeight="1">
      <c r="D448" s="8"/>
    </row>
    <row r="449" spans="4:4" ht="15.75" customHeight="1">
      <c r="D449" s="8"/>
    </row>
    <row r="450" spans="4:4" ht="15.75" customHeight="1">
      <c r="D450" s="8"/>
    </row>
    <row r="451" spans="4:4" ht="15.75" customHeight="1">
      <c r="D451" s="8"/>
    </row>
    <row r="452" spans="4:4" ht="15.75" customHeight="1">
      <c r="D452" s="8"/>
    </row>
    <row r="453" spans="4:4" ht="15.75" customHeight="1">
      <c r="D453" s="8"/>
    </row>
    <row r="454" spans="4:4" ht="15.75" customHeight="1">
      <c r="D454" s="8"/>
    </row>
    <row r="455" spans="4:4" ht="15.75" customHeight="1">
      <c r="D455" s="8"/>
    </row>
    <row r="456" spans="4:4" ht="15.75" customHeight="1">
      <c r="D456" s="8"/>
    </row>
    <row r="457" spans="4:4" ht="15.75" customHeight="1">
      <c r="D457" s="8"/>
    </row>
    <row r="458" spans="4:4" ht="15.75" customHeight="1">
      <c r="D458" s="8"/>
    </row>
    <row r="459" spans="4:4" ht="15.75" customHeight="1">
      <c r="D459" s="8"/>
    </row>
    <row r="460" spans="4:4" ht="15.75" customHeight="1">
      <c r="D460" s="8"/>
    </row>
    <row r="461" spans="4:4" ht="15.75" customHeight="1">
      <c r="D461" s="8"/>
    </row>
    <row r="462" spans="4:4" ht="15.75" customHeight="1">
      <c r="D462" s="8"/>
    </row>
    <row r="463" spans="4:4" ht="15.75" customHeight="1">
      <c r="D463" s="8"/>
    </row>
    <row r="464" spans="4:4" ht="15.75" customHeight="1">
      <c r="D464" s="8"/>
    </row>
    <row r="465" spans="4:4" ht="15.75" customHeight="1">
      <c r="D465" s="8"/>
    </row>
    <row r="466" spans="4:4" ht="15.75" customHeight="1">
      <c r="D466" s="8"/>
    </row>
    <row r="467" spans="4:4" ht="15.75" customHeight="1">
      <c r="D467" s="8"/>
    </row>
    <row r="468" spans="4:4" ht="15.75" customHeight="1">
      <c r="D468" s="8"/>
    </row>
    <row r="469" spans="4:4" ht="15.75" customHeight="1">
      <c r="D469" s="8"/>
    </row>
    <row r="470" spans="4:4" ht="15.75" customHeight="1">
      <c r="D470" s="8"/>
    </row>
    <row r="471" spans="4:4" ht="15.75" customHeight="1">
      <c r="D471" s="8"/>
    </row>
    <row r="472" spans="4:4" ht="15.75" customHeight="1">
      <c r="D472" s="8"/>
    </row>
    <row r="473" spans="4:4" ht="15.75" customHeight="1">
      <c r="D473" s="8"/>
    </row>
    <row r="474" spans="4:4" ht="15.75" customHeight="1">
      <c r="D474" s="8"/>
    </row>
    <row r="475" spans="4:4" ht="15.75" customHeight="1">
      <c r="D475" s="8"/>
    </row>
    <row r="476" spans="4:4" ht="15.75" customHeight="1">
      <c r="D476" s="8"/>
    </row>
    <row r="477" spans="4:4" ht="15.75" customHeight="1">
      <c r="D477" s="8"/>
    </row>
    <row r="478" spans="4:4" ht="15.75" customHeight="1">
      <c r="D478" s="8"/>
    </row>
    <row r="479" spans="4:4" ht="15.75" customHeight="1">
      <c r="D479" s="8"/>
    </row>
    <row r="480" spans="4:4" ht="15.75" customHeight="1">
      <c r="D480" s="8"/>
    </row>
    <row r="481" spans="4:4" ht="15.75" customHeight="1">
      <c r="D481" s="8"/>
    </row>
    <row r="482" spans="4:4" ht="15.75" customHeight="1">
      <c r="D482" s="8"/>
    </row>
    <row r="483" spans="4:4" ht="15.75" customHeight="1">
      <c r="D483" s="8"/>
    </row>
    <row r="484" spans="4:4" ht="15.75" customHeight="1">
      <c r="D484" s="8"/>
    </row>
    <row r="485" spans="4:4" ht="15.75" customHeight="1">
      <c r="D485" s="8"/>
    </row>
    <row r="486" spans="4:4" ht="15.75" customHeight="1">
      <c r="D486" s="8"/>
    </row>
    <row r="487" spans="4:4" ht="15.75" customHeight="1">
      <c r="D487" s="8"/>
    </row>
    <row r="488" spans="4:4" ht="15.75" customHeight="1">
      <c r="D488" s="8"/>
    </row>
    <row r="489" spans="4:4" ht="15.75" customHeight="1">
      <c r="D489" s="8"/>
    </row>
    <row r="490" spans="4:4" ht="15.75" customHeight="1">
      <c r="D490" s="8"/>
    </row>
    <row r="491" spans="4:4" ht="15.75" customHeight="1">
      <c r="D491" s="8"/>
    </row>
    <row r="492" spans="4:4" ht="15.75" customHeight="1">
      <c r="D492" s="8"/>
    </row>
    <row r="493" spans="4:4" ht="15.75" customHeight="1">
      <c r="D493" s="8"/>
    </row>
    <row r="494" spans="4:4" ht="15.75" customHeight="1">
      <c r="D494" s="8"/>
    </row>
    <row r="495" spans="4:4" ht="15.75" customHeight="1">
      <c r="D495" s="8"/>
    </row>
    <row r="496" spans="4:4" ht="15.75" customHeight="1">
      <c r="D496" s="8"/>
    </row>
    <row r="497" spans="4:4" ht="15.75" customHeight="1">
      <c r="D497" s="8"/>
    </row>
    <row r="498" spans="4:4" ht="15.75" customHeight="1">
      <c r="D498" s="8"/>
    </row>
    <row r="499" spans="4:4" ht="15.75" customHeight="1">
      <c r="D499" s="8"/>
    </row>
    <row r="500" spans="4:4" ht="15.75" customHeight="1">
      <c r="D500" s="8"/>
    </row>
    <row r="501" spans="4:4" ht="15.75" customHeight="1">
      <c r="D501" s="8"/>
    </row>
    <row r="502" spans="4:4" ht="15.75" customHeight="1">
      <c r="D502" s="8"/>
    </row>
    <row r="503" spans="4:4" ht="15.75" customHeight="1">
      <c r="D503" s="8"/>
    </row>
    <row r="504" spans="4:4" ht="15.75" customHeight="1">
      <c r="D504" s="8"/>
    </row>
    <row r="505" spans="4:4" ht="15.75" customHeight="1">
      <c r="D505" s="8"/>
    </row>
    <row r="506" spans="4:4" ht="15.75" customHeight="1">
      <c r="D506" s="8"/>
    </row>
    <row r="507" spans="4:4" ht="15.75" customHeight="1">
      <c r="D507" s="8"/>
    </row>
    <row r="508" spans="4:4" ht="15.75" customHeight="1">
      <c r="D508" s="8"/>
    </row>
    <row r="509" spans="4:4" ht="15.75" customHeight="1">
      <c r="D509" s="8"/>
    </row>
    <row r="510" spans="4:4" ht="15.75" customHeight="1">
      <c r="D510" s="8"/>
    </row>
    <row r="511" spans="4:4" ht="15.75" customHeight="1">
      <c r="D511" s="8"/>
    </row>
    <row r="512" spans="4:4" ht="15.75" customHeight="1">
      <c r="D512" s="8"/>
    </row>
    <row r="513" spans="4:4" ht="15.75" customHeight="1">
      <c r="D513" s="8"/>
    </row>
    <row r="514" spans="4:4" ht="15.75" customHeight="1">
      <c r="D514" s="8"/>
    </row>
    <row r="515" spans="4:4" ht="15.75" customHeight="1">
      <c r="D515" s="8"/>
    </row>
    <row r="516" spans="4:4" ht="15.75" customHeight="1">
      <c r="D516" s="8"/>
    </row>
    <row r="517" spans="4:4" ht="15.75" customHeight="1">
      <c r="D517" s="8"/>
    </row>
    <row r="518" spans="4:4" ht="15.75" customHeight="1">
      <c r="D518" s="8"/>
    </row>
    <row r="519" spans="4:4" ht="15.75" customHeight="1">
      <c r="D519" s="8"/>
    </row>
    <row r="520" spans="4:4" ht="15.75" customHeight="1">
      <c r="D520" s="8"/>
    </row>
    <row r="521" spans="4:4" ht="15.75" customHeight="1">
      <c r="D521" s="8"/>
    </row>
    <row r="522" spans="4:4" ht="15.75" customHeight="1">
      <c r="D522" s="8"/>
    </row>
    <row r="523" spans="4:4" ht="15.75" customHeight="1">
      <c r="D523" s="8"/>
    </row>
    <row r="524" spans="4:4" ht="15.75" customHeight="1">
      <c r="D524" s="8"/>
    </row>
    <row r="525" spans="4:4" ht="15.75" customHeight="1">
      <c r="D525" s="8"/>
    </row>
    <row r="526" spans="4:4" ht="15.75" customHeight="1">
      <c r="D526" s="8"/>
    </row>
    <row r="527" spans="4:4" ht="15.75" customHeight="1">
      <c r="D527" s="8"/>
    </row>
    <row r="528" spans="4:4" ht="15.75" customHeight="1">
      <c r="D528" s="8"/>
    </row>
    <row r="529" spans="4:4" ht="15.75" customHeight="1">
      <c r="D529" s="8"/>
    </row>
    <row r="530" spans="4:4" ht="15.75" customHeight="1">
      <c r="D530" s="8"/>
    </row>
    <row r="531" spans="4:4" ht="15.75" customHeight="1">
      <c r="D531" s="8"/>
    </row>
    <row r="532" spans="4:4" ht="15.75" customHeight="1">
      <c r="D532" s="8"/>
    </row>
    <row r="533" spans="4:4" ht="15.75" customHeight="1">
      <c r="D533" s="8"/>
    </row>
    <row r="534" spans="4:4" ht="15.75" customHeight="1">
      <c r="D534" s="8"/>
    </row>
    <row r="535" spans="4:4" ht="15.75" customHeight="1">
      <c r="D535" s="8"/>
    </row>
    <row r="536" spans="4:4" ht="15.75" customHeight="1">
      <c r="D536" s="8"/>
    </row>
    <row r="537" spans="4:4" ht="15.75" customHeight="1">
      <c r="D537" s="8"/>
    </row>
    <row r="538" spans="4:4" ht="15.75" customHeight="1">
      <c r="D538" s="8"/>
    </row>
    <row r="539" spans="4:4" ht="15.75" customHeight="1">
      <c r="D539" s="8"/>
    </row>
    <row r="540" spans="4:4" ht="15.75" customHeight="1">
      <c r="D540" s="8"/>
    </row>
    <row r="541" spans="4:4" ht="15.75" customHeight="1">
      <c r="D541" s="8"/>
    </row>
    <row r="542" spans="4:4" ht="15.75" customHeight="1">
      <c r="D542" s="8"/>
    </row>
    <row r="543" spans="4:4" ht="15.75" customHeight="1">
      <c r="D543" s="8"/>
    </row>
    <row r="544" spans="4:4" ht="15.75" customHeight="1">
      <c r="D544" s="8"/>
    </row>
    <row r="545" spans="4:4" ht="15.75" customHeight="1">
      <c r="D545" s="8"/>
    </row>
    <row r="546" spans="4:4" ht="15.75" customHeight="1">
      <c r="D546" s="8"/>
    </row>
    <row r="547" spans="4:4" ht="15.75" customHeight="1">
      <c r="D547" s="8"/>
    </row>
    <row r="548" spans="4:4" ht="15.75" customHeight="1">
      <c r="D548" s="8"/>
    </row>
    <row r="549" spans="4:4" ht="15.75" customHeight="1">
      <c r="D549" s="8"/>
    </row>
    <row r="550" spans="4:4" ht="15.75" customHeight="1">
      <c r="D550" s="8"/>
    </row>
    <row r="551" spans="4:4" ht="15.75" customHeight="1">
      <c r="D551" s="8"/>
    </row>
    <row r="552" spans="4:4" ht="15.75" customHeight="1">
      <c r="D552" s="8"/>
    </row>
    <row r="553" spans="4:4" ht="15.75" customHeight="1">
      <c r="D553" s="8"/>
    </row>
    <row r="554" spans="4:4" ht="15.75" customHeight="1">
      <c r="D554" s="8"/>
    </row>
    <row r="555" spans="4:4" ht="15.75" customHeight="1">
      <c r="D555" s="8"/>
    </row>
    <row r="556" spans="4:4" ht="15.75" customHeight="1">
      <c r="D556" s="8"/>
    </row>
    <row r="557" spans="4:4" ht="15.75" customHeight="1">
      <c r="D557" s="8"/>
    </row>
    <row r="558" spans="4:4" ht="15.75" customHeight="1">
      <c r="D558" s="8"/>
    </row>
    <row r="559" spans="4:4" ht="15.75" customHeight="1">
      <c r="D559" s="8"/>
    </row>
    <row r="560" spans="4:4" ht="15.75" customHeight="1">
      <c r="D560" s="8"/>
    </row>
    <row r="561" spans="4:4" ht="15.75" customHeight="1">
      <c r="D561" s="8"/>
    </row>
    <row r="562" spans="4:4" ht="15.75" customHeight="1">
      <c r="D562" s="8"/>
    </row>
    <row r="563" spans="4:4" ht="15.75" customHeight="1">
      <c r="D563" s="8"/>
    </row>
    <row r="564" spans="4:4" ht="15.75" customHeight="1">
      <c r="D564" s="8"/>
    </row>
    <row r="565" spans="4:4" ht="15.75" customHeight="1">
      <c r="D565" s="8"/>
    </row>
    <row r="566" spans="4:4" ht="15.75" customHeight="1">
      <c r="D566" s="8"/>
    </row>
    <row r="567" spans="4:4" ht="15.75" customHeight="1">
      <c r="D567" s="8"/>
    </row>
    <row r="568" spans="4:4" ht="15.75" customHeight="1">
      <c r="D568" s="8"/>
    </row>
    <row r="569" spans="4:4" ht="15.75" customHeight="1">
      <c r="D569" s="8"/>
    </row>
    <row r="570" spans="4:4" ht="15.75" customHeight="1">
      <c r="D570" s="8"/>
    </row>
    <row r="571" spans="4:4" ht="15.75" customHeight="1">
      <c r="D571" s="8"/>
    </row>
    <row r="572" spans="4:4" ht="15.75" customHeight="1">
      <c r="D572" s="8"/>
    </row>
    <row r="573" spans="4:4" ht="15.75" customHeight="1">
      <c r="D573" s="8"/>
    </row>
    <row r="574" spans="4:4" ht="15.75" customHeight="1">
      <c r="D574" s="8"/>
    </row>
    <row r="575" spans="4:4" ht="15.75" customHeight="1">
      <c r="D575" s="8"/>
    </row>
    <row r="576" spans="4:4" ht="15.75" customHeight="1">
      <c r="D576" s="8"/>
    </row>
    <row r="577" spans="4:4" ht="15.75" customHeight="1">
      <c r="D577" s="8"/>
    </row>
    <row r="578" spans="4:4" ht="15.75" customHeight="1">
      <c r="D578" s="8"/>
    </row>
    <row r="579" spans="4:4" ht="15.75" customHeight="1">
      <c r="D579" s="8"/>
    </row>
    <row r="580" spans="4:4" ht="15.75" customHeight="1">
      <c r="D580" s="8"/>
    </row>
    <row r="581" spans="4:4" ht="15.75" customHeight="1">
      <c r="D581" s="8"/>
    </row>
    <row r="582" spans="4:4" ht="15.75" customHeight="1">
      <c r="D582" s="8"/>
    </row>
    <row r="583" spans="4:4" ht="15.75" customHeight="1">
      <c r="D583" s="8"/>
    </row>
    <row r="584" spans="4:4" ht="15.75" customHeight="1">
      <c r="D584" s="8"/>
    </row>
    <row r="585" spans="4:4" ht="15.75" customHeight="1">
      <c r="D585" s="8"/>
    </row>
    <row r="586" spans="4:4" ht="15.75" customHeight="1">
      <c r="D586" s="8"/>
    </row>
    <row r="587" spans="4:4" ht="15.75" customHeight="1">
      <c r="D587" s="8"/>
    </row>
    <row r="588" spans="4:4" ht="15.75" customHeight="1">
      <c r="D588" s="8"/>
    </row>
    <row r="589" spans="4:4" ht="15.75" customHeight="1">
      <c r="D589" s="8"/>
    </row>
    <row r="590" spans="4:4" ht="15.75" customHeight="1">
      <c r="D590" s="8"/>
    </row>
    <row r="591" spans="4:4" ht="15.75" customHeight="1">
      <c r="D591" s="8"/>
    </row>
    <row r="592" spans="4:4" ht="15.75" customHeight="1">
      <c r="D592" s="8"/>
    </row>
    <row r="593" spans="4:4" ht="15.75" customHeight="1">
      <c r="D593" s="8"/>
    </row>
    <row r="594" spans="4:4" ht="15.75" customHeight="1">
      <c r="D594" s="8"/>
    </row>
    <row r="595" spans="4:4" ht="15.75" customHeight="1">
      <c r="D595" s="8"/>
    </row>
    <row r="596" spans="4:4" ht="15.75" customHeight="1">
      <c r="D596" s="8"/>
    </row>
    <row r="597" spans="4:4" ht="15.75" customHeight="1">
      <c r="D597" s="8"/>
    </row>
    <row r="598" spans="4:4" ht="15.75" customHeight="1">
      <c r="D598" s="8"/>
    </row>
    <row r="599" spans="4:4" ht="15.75" customHeight="1">
      <c r="D599" s="8"/>
    </row>
    <row r="600" spans="4:4" ht="15.75" customHeight="1">
      <c r="D600" s="8"/>
    </row>
    <row r="601" spans="4:4" ht="15.75" customHeight="1">
      <c r="D601" s="8"/>
    </row>
    <row r="602" spans="4:4" ht="15.75" customHeight="1">
      <c r="D602" s="8"/>
    </row>
    <row r="603" spans="4:4" ht="15.75" customHeight="1">
      <c r="D603" s="8"/>
    </row>
    <row r="604" spans="4:4" ht="15.75" customHeight="1">
      <c r="D604" s="8"/>
    </row>
    <row r="605" spans="4:4" ht="15.75" customHeight="1">
      <c r="D605" s="8"/>
    </row>
    <row r="606" spans="4:4" ht="15.75" customHeight="1">
      <c r="D606" s="8"/>
    </row>
    <row r="607" spans="4:4" ht="15.75" customHeight="1">
      <c r="D607" s="8"/>
    </row>
    <row r="608" spans="4:4" ht="15.75" customHeight="1">
      <c r="D608" s="8"/>
    </row>
    <row r="609" spans="4:4" ht="15.75" customHeight="1">
      <c r="D609" s="8"/>
    </row>
    <row r="610" spans="4:4" ht="15.75" customHeight="1">
      <c r="D610" s="8"/>
    </row>
    <row r="611" spans="4:4" ht="15.75" customHeight="1">
      <c r="D611" s="8"/>
    </row>
    <row r="612" spans="4:4" ht="15.75" customHeight="1">
      <c r="D612" s="8"/>
    </row>
    <row r="613" spans="4:4" ht="15.75" customHeight="1">
      <c r="D613" s="8"/>
    </row>
    <row r="614" spans="4:4" ht="15.75" customHeight="1">
      <c r="D614" s="8"/>
    </row>
    <row r="615" spans="4:4" ht="15.75" customHeight="1">
      <c r="D615" s="8"/>
    </row>
    <row r="616" spans="4:4" ht="15.75" customHeight="1">
      <c r="D616" s="8"/>
    </row>
    <row r="617" spans="4:4" ht="15.75" customHeight="1">
      <c r="D617" s="8"/>
    </row>
    <row r="618" spans="4:4" ht="15.75" customHeight="1">
      <c r="D618" s="8"/>
    </row>
    <row r="619" spans="4:4" ht="15.75" customHeight="1">
      <c r="D619" s="8"/>
    </row>
    <row r="620" spans="4:4" ht="15.75" customHeight="1">
      <c r="D620" s="8"/>
    </row>
    <row r="621" spans="4:4" ht="15.75" customHeight="1">
      <c r="D621" s="8"/>
    </row>
    <row r="622" spans="4:4" ht="15.75" customHeight="1">
      <c r="D622" s="8"/>
    </row>
    <row r="623" spans="4:4" ht="15.75" customHeight="1">
      <c r="D623" s="8"/>
    </row>
    <row r="624" spans="4:4" ht="15.75" customHeight="1">
      <c r="D624" s="8"/>
    </row>
    <row r="625" spans="4:4" ht="15.75" customHeight="1">
      <c r="D625" s="8"/>
    </row>
    <row r="626" spans="4:4" ht="15.75" customHeight="1">
      <c r="D626" s="8"/>
    </row>
    <row r="627" spans="4:4" ht="15.75" customHeight="1">
      <c r="D627" s="8"/>
    </row>
    <row r="628" spans="4:4" ht="15.75" customHeight="1">
      <c r="D628" s="8"/>
    </row>
    <row r="629" spans="4:4" ht="15.75" customHeight="1">
      <c r="D629" s="8"/>
    </row>
    <row r="630" spans="4:4" ht="15.75" customHeight="1">
      <c r="D630" s="8"/>
    </row>
    <row r="631" spans="4:4" ht="15.75" customHeight="1">
      <c r="D631" s="8"/>
    </row>
    <row r="632" spans="4:4" ht="15.75" customHeight="1">
      <c r="D632" s="8"/>
    </row>
    <row r="633" spans="4:4" ht="15.75" customHeight="1">
      <c r="D633" s="8"/>
    </row>
    <row r="634" spans="4:4" ht="15.75" customHeight="1">
      <c r="D634" s="8"/>
    </row>
    <row r="635" spans="4:4" ht="15.75" customHeight="1">
      <c r="D635" s="8"/>
    </row>
    <row r="636" spans="4:4" ht="15.75" customHeight="1">
      <c r="D636" s="8"/>
    </row>
    <row r="637" spans="4:4" ht="15.75" customHeight="1">
      <c r="D637" s="8"/>
    </row>
    <row r="638" spans="4:4" ht="15.75" customHeight="1">
      <c r="D638" s="8"/>
    </row>
    <row r="639" spans="4:4" ht="15.75" customHeight="1">
      <c r="D639" s="8"/>
    </row>
    <row r="640" spans="4:4" ht="15.75" customHeight="1">
      <c r="D640" s="8"/>
    </row>
    <row r="641" spans="4:4" ht="15.75" customHeight="1">
      <c r="D641" s="8"/>
    </row>
    <row r="642" spans="4:4" ht="15.75" customHeight="1">
      <c r="D642" s="8"/>
    </row>
    <row r="643" spans="4:4" ht="15.75" customHeight="1">
      <c r="D643" s="8"/>
    </row>
    <row r="644" spans="4:4" ht="15.75" customHeight="1">
      <c r="D644" s="8"/>
    </row>
    <row r="645" spans="4:4" ht="15.75" customHeight="1">
      <c r="D645" s="8"/>
    </row>
    <row r="646" spans="4:4" ht="15.75" customHeight="1">
      <c r="D646" s="8"/>
    </row>
    <row r="647" spans="4:4" ht="15.75" customHeight="1">
      <c r="D647" s="8"/>
    </row>
    <row r="648" spans="4:4" ht="15.75" customHeight="1">
      <c r="D648" s="8"/>
    </row>
    <row r="649" spans="4:4" ht="15.75" customHeight="1">
      <c r="D649" s="8"/>
    </row>
    <row r="650" spans="4:4" ht="15.75" customHeight="1">
      <c r="D650" s="8"/>
    </row>
    <row r="651" spans="4:4" ht="15.75" customHeight="1">
      <c r="D651" s="8"/>
    </row>
    <row r="652" spans="4:4" ht="15.75" customHeight="1">
      <c r="D652" s="8"/>
    </row>
    <row r="653" spans="4:4" ht="15.75" customHeight="1">
      <c r="D653" s="8"/>
    </row>
    <row r="654" spans="4:4" ht="15.75" customHeight="1">
      <c r="D654" s="8"/>
    </row>
    <row r="655" spans="4:4" ht="15.75" customHeight="1">
      <c r="D655" s="8"/>
    </row>
    <row r="656" spans="4:4" ht="15.75" customHeight="1">
      <c r="D656" s="8"/>
    </row>
    <row r="657" spans="4:4" ht="15.75" customHeight="1">
      <c r="D657" s="8"/>
    </row>
    <row r="658" spans="4:4" ht="15.75" customHeight="1">
      <c r="D658" s="8"/>
    </row>
    <row r="659" spans="4:4" ht="15.75" customHeight="1">
      <c r="D659" s="8"/>
    </row>
    <row r="660" spans="4:4" ht="15.75" customHeight="1">
      <c r="D660" s="8"/>
    </row>
    <row r="661" spans="4:4" ht="15.75" customHeight="1">
      <c r="D661" s="8"/>
    </row>
    <row r="662" spans="4:4" ht="15.75" customHeight="1">
      <c r="D662" s="8"/>
    </row>
    <row r="663" spans="4:4" ht="15.75" customHeight="1">
      <c r="D663" s="8"/>
    </row>
    <row r="664" spans="4:4" ht="15.75" customHeight="1">
      <c r="D664" s="8"/>
    </row>
    <row r="665" spans="4:4" ht="15.75" customHeight="1">
      <c r="D665" s="8"/>
    </row>
    <row r="666" spans="4:4" ht="15.75" customHeight="1">
      <c r="D666" s="8"/>
    </row>
    <row r="667" spans="4:4" ht="15.75" customHeight="1">
      <c r="D667" s="8"/>
    </row>
    <row r="668" spans="4:4" ht="15.75" customHeight="1">
      <c r="D668" s="8"/>
    </row>
    <row r="669" spans="4:4" ht="15.75" customHeight="1">
      <c r="D669" s="8"/>
    </row>
    <row r="670" spans="4:4" ht="15.75" customHeight="1">
      <c r="D670" s="8"/>
    </row>
    <row r="671" spans="4:4" ht="15.75" customHeight="1">
      <c r="D671" s="8"/>
    </row>
    <row r="672" spans="4:4" ht="15.75" customHeight="1">
      <c r="D672" s="8"/>
    </row>
    <row r="673" spans="4:4" ht="15.75" customHeight="1">
      <c r="D673" s="8"/>
    </row>
    <row r="674" spans="4:4" ht="15.75" customHeight="1">
      <c r="D674" s="8"/>
    </row>
    <row r="675" spans="4:4" ht="15.75" customHeight="1">
      <c r="D675" s="8"/>
    </row>
    <row r="676" spans="4:4" ht="15.75" customHeight="1">
      <c r="D676" s="8"/>
    </row>
    <row r="677" spans="4:4" ht="15.75" customHeight="1">
      <c r="D677" s="8"/>
    </row>
    <row r="678" spans="4:4" ht="15.75" customHeight="1">
      <c r="D678" s="8"/>
    </row>
    <row r="679" spans="4:4" ht="15.75" customHeight="1">
      <c r="D679" s="8"/>
    </row>
    <row r="680" spans="4:4" ht="15.75" customHeight="1">
      <c r="D680" s="8"/>
    </row>
    <row r="681" spans="4:4" ht="15.75" customHeight="1">
      <c r="D681" s="8"/>
    </row>
    <row r="682" spans="4:4" ht="15.75" customHeight="1">
      <c r="D682" s="8"/>
    </row>
    <row r="683" spans="4:4" ht="15.75" customHeight="1">
      <c r="D683" s="8"/>
    </row>
    <row r="684" spans="4:4" ht="15.75" customHeight="1">
      <c r="D684" s="8"/>
    </row>
    <row r="685" spans="4:4" ht="15.75" customHeight="1">
      <c r="D685" s="8"/>
    </row>
    <row r="686" spans="4:4" ht="15.75" customHeight="1">
      <c r="D686" s="8"/>
    </row>
    <row r="687" spans="4:4" ht="15.75" customHeight="1">
      <c r="D687" s="8"/>
    </row>
    <row r="688" spans="4:4" ht="15.75" customHeight="1">
      <c r="D688" s="8"/>
    </row>
    <row r="689" spans="4:4" ht="15.75" customHeight="1">
      <c r="D689" s="8"/>
    </row>
    <row r="690" spans="4:4" ht="15.75" customHeight="1">
      <c r="D690" s="8"/>
    </row>
    <row r="691" spans="4:4" ht="15.75" customHeight="1">
      <c r="D691" s="8"/>
    </row>
    <row r="692" spans="4:4" ht="15.75" customHeight="1">
      <c r="D692" s="8"/>
    </row>
    <row r="693" spans="4:4" ht="15.75" customHeight="1">
      <c r="D693" s="8"/>
    </row>
    <row r="694" spans="4:4" ht="15.75" customHeight="1">
      <c r="D694" s="8"/>
    </row>
    <row r="695" spans="4:4" ht="15.75" customHeight="1">
      <c r="D695" s="8"/>
    </row>
    <row r="696" spans="4:4" ht="15.75" customHeight="1">
      <c r="D696" s="8"/>
    </row>
    <row r="697" spans="4:4" ht="15.75" customHeight="1">
      <c r="D697" s="8"/>
    </row>
    <row r="698" spans="4:4" ht="15.75" customHeight="1">
      <c r="D698" s="8"/>
    </row>
    <row r="699" spans="4:4" ht="15.75" customHeight="1">
      <c r="D699" s="8"/>
    </row>
    <row r="700" spans="4:4" ht="15.75" customHeight="1">
      <c r="D700" s="8"/>
    </row>
    <row r="701" spans="4:4" ht="15.75" customHeight="1">
      <c r="D701" s="8"/>
    </row>
    <row r="702" spans="4:4" ht="15.75" customHeight="1">
      <c r="D702" s="8"/>
    </row>
    <row r="703" spans="4:4" ht="15.75" customHeight="1">
      <c r="D703" s="8"/>
    </row>
    <row r="704" spans="4:4" ht="15.75" customHeight="1">
      <c r="D704" s="8"/>
    </row>
    <row r="705" spans="4:4" ht="15.75" customHeight="1">
      <c r="D705" s="8"/>
    </row>
    <row r="706" spans="4:4" ht="15.75" customHeight="1">
      <c r="D706" s="8"/>
    </row>
    <row r="707" spans="4:4" ht="15.75" customHeight="1">
      <c r="D707" s="8"/>
    </row>
    <row r="708" spans="4:4" ht="15.75" customHeight="1">
      <c r="D708" s="8"/>
    </row>
    <row r="709" spans="4:4" ht="15.75" customHeight="1">
      <c r="D709" s="8"/>
    </row>
    <row r="710" spans="4:4" ht="15.75" customHeight="1">
      <c r="D710" s="8"/>
    </row>
    <row r="711" spans="4:4" ht="15.75" customHeight="1">
      <c r="D711" s="8"/>
    </row>
    <row r="712" spans="4:4" ht="15.75" customHeight="1">
      <c r="D712" s="8"/>
    </row>
    <row r="713" spans="4:4" ht="15.75" customHeight="1">
      <c r="D713" s="8"/>
    </row>
    <row r="714" spans="4:4" ht="15.75" customHeight="1">
      <c r="D714" s="8"/>
    </row>
    <row r="715" spans="4:4" ht="15.75" customHeight="1">
      <c r="D715" s="8"/>
    </row>
    <row r="716" spans="4:4" ht="15.75" customHeight="1">
      <c r="D716" s="8"/>
    </row>
    <row r="717" spans="4:4" ht="15.75" customHeight="1">
      <c r="D717" s="8"/>
    </row>
    <row r="718" spans="4:4" ht="15.75" customHeight="1">
      <c r="D718" s="8"/>
    </row>
    <row r="719" spans="4:4" ht="15.75" customHeight="1">
      <c r="D719" s="8"/>
    </row>
    <row r="720" spans="4:4" ht="15.75" customHeight="1">
      <c r="D720" s="8"/>
    </row>
    <row r="721" spans="4:4" ht="15.75" customHeight="1">
      <c r="D721" s="8"/>
    </row>
    <row r="722" spans="4:4" ht="15.75" customHeight="1">
      <c r="D722" s="8"/>
    </row>
    <row r="723" spans="4:4" ht="15.75" customHeight="1">
      <c r="D723" s="8"/>
    </row>
    <row r="724" spans="4:4" ht="15.75" customHeight="1">
      <c r="D724" s="8"/>
    </row>
    <row r="725" spans="4:4" ht="15.75" customHeight="1">
      <c r="D725" s="8"/>
    </row>
    <row r="726" spans="4:4" ht="15.75" customHeight="1">
      <c r="D726" s="8"/>
    </row>
    <row r="727" spans="4:4" ht="15.75" customHeight="1">
      <c r="D727" s="8"/>
    </row>
    <row r="728" spans="4:4" ht="15.75" customHeight="1">
      <c r="D728" s="8"/>
    </row>
    <row r="729" spans="4:4" ht="15.75" customHeight="1">
      <c r="D729" s="8"/>
    </row>
    <row r="730" spans="4:4" ht="15.75" customHeight="1">
      <c r="D730" s="8"/>
    </row>
    <row r="731" spans="4:4" ht="15.75" customHeight="1">
      <c r="D731" s="8"/>
    </row>
    <row r="732" spans="4:4" ht="15.75" customHeight="1">
      <c r="D732" s="8"/>
    </row>
    <row r="733" spans="4:4" ht="15.75" customHeight="1">
      <c r="D733" s="8"/>
    </row>
    <row r="734" spans="4:4" ht="15.75" customHeight="1">
      <c r="D734" s="8"/>
    </row>
    <row r="735" spans="4:4" ht="15.75" customHeight="1">
      <c r="D735" s="8"/>
    </row>
    <row r="736" spans="4:4" ht="15.75" customHeight="1">
      <c r="D736" s="8"/>
    </row>
    <row r="737" spans="4:4" ht="15.75" customHeight="1">
      <c r="D737" s="8"/>
    </row>
    <row r="738" spans="4:4" ht="15.75" customHeight="1">
      <c r="D738" s="8"/>
    </row>
    <row r="739" spans="4:4" ht="15.75" customHeight="1">
      <c r="D739" s="8"/>
    </row>
    <row r="740" spans="4:4" ht="15.75" customHeight="1">
      <c r="D740" s="8"/>
    </row>
    <row r="741" spans="4:4" ht="15.75" customHeight="1">
      <c r="D741" s="8"/>
    </row>
    <row r="742" spans="4:4" ht="15.75" customHeight="1">
      <c r="D742" s="8"/>
    </row>
    <row r="743" spans="4:4" ht="15.75" customHeight="1">
      <c r="D743" s="8"/>
    </row>
    <row r="744" spans="4:4" ht="15.75" customHeight="1">
      <c r="D744" s="8"/>
    </row>
    <row r="745" spans="4:4" ht="15.75" customHeight="1">
      <c r="D745" s="8"/>
    </row>
    <row r="746" spans="4:4" ht="15.75" customHeight="1">
      <c r="D746" s="8"/>
    </row>
    <row r="747" spans="4:4" ht="15.75" customHeight="1">
      <c r="D747" s="8"/>
    </row>
    <row r="748" spans="4:4" ht="15.75" customHeight="1">
      <c r="D748" s="8"/>
    </row>
    <row r="749" spans="4:4" ht="15.75" customHeight="1">
      <c r="D749" s="8"/>
    </row>
    <row r="750" spans="4:4" ht="15.75" customHeight="1">
      <c r="D750" s="8"/>
    </row>
    <row r="751" spans="4:4" ht="15.75" customHeight="1">
      <c r="D751" s="8"/>
    </row>
    <row r="752" spans="4:4" ht="15.75" customHeight="1">
      <c r="D752" s="8"/>
    </row>
    <row r="753" spans="4:4" ht="15.75" customHeight="1">
      <c r="D753" s="8"/>
    </row>
    <row r="754" spans="4:4" ht="15.75" customHeight="1">
      <c r="D754" s="8"/>
    </row>
    <row r="755" spans="4:4" ht="15.75" customHeight="1">
      <c r="D755" s="8"/>
    </row>
    <row r="756" spans="4:4" ht="15.75" customHeight="1">
      <c r="D756" s="8"/>
    </row>
    <row r="757" spans="4:4" ht="15.75" customHeight="1">
      <c r="D757" s="8"/>
    </row>
    <row r="758" spans="4:4" ht="15.75" customHeight="1">
      <c r="D758" s="8"/>
    </row>
    <row r="759" spans="4:4" ht="15.75" customHeight="1">
      <c r="D759" s="8"/>
    </row>
    <row r="760" spans="4:4" ht="15.75" customHeight="1">
      <c r="D760" s="8"/>
    </row>
    <row r="761" spans="4:4" ht="15.75" customHeight="1">
      <c r="D761" s="8"/>
    </row>
    <row r="762" spans="4:4" ht="15.75" customHeight="1">
      <c r="D762" s="8"/>
    </row>
    <row r="763" spans="4:4" ht="15.75" customHeight="1">
      <c r="D763" s="8"/>
    </row>
    <row r="764" spans="4:4" ht="15.75" customHeight="1">
      <c r="D764" s="8"/>
    </row>
    <row r="765" spans="4:4" ht="15.75" customHeight="1">
      <c r="D765" s="8"/>
    </row>
    <row r="766" spans="4:4" ht="15.75" customHeight="1">
      <c r="D766" s="8"/>
    </row>
    <row r="767" spans="4:4" ht="15.75" customHeight="1">
      <c r="D767" s="8"/>
    </row>
    <row r="768" spans="4:4" ht="15.75" customHeight="1">
      <c r="D768" s="8"/>
    </row>
    <row r="769" spans="4:4" ht="15.75" customHeight="1">
      <c r="D769" s="8"/>
    </row>
    <row r="770" spans="4:4" ht="15.75" customHeight="1">
      <c r="D770" s="8"/>
    </row>
    <row r="771" spans="4:4" ht="15.75" customHeight="1">
      <c r="D771" s="8"/>
    </row>
    <row r="772" spans="4:4" ht="15.75" customHeight="1">
      <c r="D772" s="8"/>
    </row>
    <row r="773" spans="4:4" ht="15.75" customHeight="1">
      <c r="D773" s="8"/>
    </row>
    <row r="774" spans="4:4" ht="15.75" customHeight="1">
      <c r="D774" s="8"/>
    </row>
    <row r="775" spans="4:4" ht="15.75" customHeight="1">
      <c r="D775" s="8"/>
    </row>
    <row r="776" spans="4:4" ht="15.75" customHeight="1">
      <c r="D776" s="8"/>
    </row>
    <row r="777" spans="4:4" ht="15.75" customHeight="1">
      <c r="D777" s="8"/>
    </row>
    <row r="778" spans="4:4" ht="15.75" customHeight="1">
      <c r="D778" s="8"/>
    </row>
    <row r="779" spans="4:4" ht="15.75" customHeight="1">
      <c r="D779" s="8"/>
    </row>
    <row r="780" spans="4:4" ht="15.75" customHeight="1">
      <c r="D780" s="8"/>
    </row>
    <row r="781" spans="4:4" ht="15.75" customHeight="1">
      <c r="D781" s="8"/>
    </row>
    <row r="782" spans="4:4" ht="15.75" customHeight="1">
      <c r="D782" s="8"/>
    </row>
    <row r="783" spans="4:4" ht="15.75" customHeight="1">
      <c r="D783" s="8"/>
    </row>
    <row r="784" spans="4:4" ht="15.75" customHeight="1">
      <c r="D784" s="8"/>
    </row>
    <row r="785" spans="4:4" ht="15.75" customHeight="1">
      <c r="D785" s="8"/>
    </row>
    <row r="786" spans="4:4" ht="15.75" customHeight="1">
      <c r="D786" s="8"/>
    </row>
    <row r="787" spans="4:4" ht="15.75" customHeight="1">
      <c r="D787" s="8"/>
    </row>
    <row r="788" spans="4:4" ht="15.75" customHeight="1">
      <c r="D788" s="8"/>
    </row>
    <row r="789" spans="4:4" ht="15.75" customHeight="1">
      <c r="D789" s="8"/>
    </row>
    <row r="790" spans="4:4" ht="15.75" customHeight="1">
      <c r="D790" s="8"/>
    </row>
    <row r="791" spans="4:4" ht="15.75" customHeight="1">
      <c r="D791" s="8"/>
    </row>
    <row r="792" spans="4:4" ht="15.75" customHeight="1">
      <c r="D792" s="8"/>
    </row>
    <row r="793" spans="4:4" ht="15.75" customHeight="1">
      <c r="D793" s="8"/>
    </row>
    <row r="794" spans="4:4" ht="15.75" customHeight="1">
      <c r="D794" s="8"/>
    </row>
    <row r="795" spans="4:4" ht="15.75" customHeight="1">
      <c r="D795" s="8"/>
    </row>
    <row r="796" spans="4:4" ht="15.75" customHeight="1">
      <c r="D796" s="8"/>
    </row>
    <row r="797" spans="4:4" ht="15.75" customHeight="1">
      <c r="D797" s="8"/>
    </row>
    <row r="798" spans="4:4" ht="15.75" customHeight="1">
      <c r="D798" s="8"/>
    </row>
    <row r="799" spans="4:4" ht="15.75" customHeight="1">
      <c r="D799" s="8"/>
    </row>
    <row r="800" spans="4:4" ht="15.75" customHeight="1">
      <c r="D800" s="8"/>
    </row>
    <row r="801" spans="4:4" ht="15.75" customHeight="1">
      <c r="D801" s="8"/>
    </row>
    <row r="802" spans="4:4" ht="15.75" customHeight="1">
      <c r="D802" s="8"/>
    </row>
    <row r="803" spans="4:4" ht="15.75" customHeight="1">
      <c r="D803" s="8"/>
    </row>
    <row r="804" spans="4:4" ht="15.75" customHeight="1">
      <c r="D804" s="8"/>
    </row>
    <row r="805" spans="4:4" ht="15.75" customHeight="1">
      <c r="D805" s="8"/>
    </row>
    <row r="806" spans="4:4" ht="15.75" customHeight="1">
      <c r="D806" s="8"/>
    </row>
    <row r="807" spans="4:4" ht="15.75" customHeight="1">
      <c r="D807" s="8"/>
    </row>
    <row r="808" spans="4:4" ht="15.75" customHeight="1">
      <c r="D808" s="8"/>
    </row>
    <row r="809" spans="4:4" ht="15.75" customHeight="1">
      <c r="D809" s="8"/>
    </row>
    <row r="810" spans="4:4" ht="15.75" customHeight="1">
      <c r="D810" s="8"/>
    </row>
    <row r="811" spans="4:4" ht="15.75" customHeight="1">
      <c r="D811" s="8"/>
    </row>
    <row r="812" spans="4:4" ht="15.75" customHeight="1">
      <c r="D812" s="8"/>
    </row>
    <row r="813" spans="4:4" ht="15.75" customHeight="1">
      <c r="D813" s="8"/>
    </row>
    <row r="814" spans="4:4" ht="15.75" customHeight="1">
      <c r="D814" s="8"/>
    </row>
    <row r="815" spans="4:4" ht="15.75" customHeight="1">
      <c r="D815" s="8"/>
    </row>
    <row r="816" spans="4:4" ht="15.75" customHeight="1">
      <c r="D816" s="8"/>
    </row>
    <row r="817" spans="4:4" ht="15.75" customHeight="1">
      <c r="D817" s="8"/>
    </row>
    <row r="818" spans="4:4" ht="15.75" customHeight="1">
      <c r="D818" s="8"/>
    </row>
    <row r="819" spans="4:4" ht="15.75" customHeight="1">
      <c r="D819" s="8"/>
    </row>
    <row r="820" spans="4:4" ht="15.75" customHeight="1">
      <c r="D820" s="8"/>
    </row>
    <row r="821" spans="4:4" ht="15.75" customHeight="1">
      <c r="D821" s="8"/>
    </row>
    <row r="822" spans="4:4" ht="15.75" customHeight="1">
      <c r="D822" s="8"/>
    </row>
    <row r="823" spans="4:4" ht="15.75" customHeight="1">
      <c r="D823" s="8"/>
    </row>
    <row r="824" spans="4:4" ht="15.75" customHeight="1">
      <c r="D824" s="8"/>
    </row>
    <row r="825" spans="4:4" ht="15.75" customHeight="1">
      <c r="D825" s="8"/>
    </row>
    <row r="826" spans="4:4" ht="15.75" customHeight="1">
      <c r="D826" s="8"/>
    </row>
    <row r="827" spans="4:4" ht="15.75" customHeight="1">
      <c r="D827" s="8"/>
    </row>
    <row r="828" spans="4:4" ht="15.75" customHeight="1">
      <c r="D828" s="8"/>
    </row>
    <row r="829" spans="4:4" ht="15.75" customHeight="1">
      <c r="D829" s="8"/>
    </row>
    <row r="830" spans="4:4" ht="15.75" customHeight="1">
      <c r="D830" s="8"/>
    </row>
    <row r="831" spans="4:4" ht="15.75" customHeight="1">
      <c r="D831" s="8"/>
    </row>
    <row r="832" spans="4:4" ht="15.75" customHeight="1">
      <c r="D832" s="8"/>
    </row>
    <row r="833" spans="4:4" ht="15.75" customHeight="1">
      <c r="D833" s="8"/>
    </row>
    <row r="834" spans="4:4" ht="15.75" customHeight="1">
      <c r="D834" s="8"/>
    </row>
    <row r="835" spans="4:4" ht="15.75" customHeight="1">
      <c r="D835" s="8"/>
    </row>
    <row r="836" spans="4:4" ht="15.75" customHeight="1">
      <c r="D836" s="8"/>
    </row>
    <row r="837" spans="4:4" ht="15.75" customHeight="1">
      <c r="D837" s="8"/>
    </row>
    <row r="838" spans="4:4" ht="15.75" customHeight="1">
      <c r="D838" s="8"/>
    </row>
    <row r="839" spans="4:4" ht="15.75" customHeight="1">
      <c r="D839" s="8"/>
    </row>
    <row r="840" spans="4:4" ht="15.75" customHeight="1">
      <c r="D840" s="8"/>
    </row>
    <row r="841" spans="4:4" ht="15.75" customHeight="1">
      <c r="D841" s="8"/>
    </row>
    <row r="842" spans="4:4" ht="15.75" customHeight="1">
      <c r="D842" s="8"/>
    </row>
    <row r="843" spans="4:4" ht="15.75" customHeight="1">
      <c r="D843" s="8"/>
    </row>
    <row r="844" spans="4:4" ht="15.75" customHeight="1">
      <c r="D844" s="8"/>
    </row>
    <row r="845" spans="4:4" ht="15.75" customHeight="1">
      <c r="D845" s="8"/>
    </row>
    <row r="846" spans="4:4" ht="15.75" customHeight="1">
      <c r="D846" s="8"/>
    </row>
    <row r="847" spans="4:4" ht="15.75" customHeight="1">
      <c r="D847" s="8"/>
    </row>
    <row r="848" spans="4:4" ht="15.75" customHeight="1">
      <c r="D848" s="8"/>
    </row>
    <row r="849" spans="4:4" ht="15.75" customHeight="1">
      <c r="D849" s="8"/>
    </row>
    <row r="850" spans="4:4" ht="15.75" customHeight="1">
      <c r="D850" s="8"/>
    </row>
    <row r="851" spans="4:4" ht="15.75" customHeight="1">
      <c r="D851" s="8"/>
    </row>
    <row r="852" spans="4:4" ht="15.75" customHeight="1">
      <c r="D852" s="8"/>
    </row>
    <row r="853" spans="4:4" ht="15.75" customHeight="1">
      <c r="D853" s="8"/>
    </row>
    <row r="854" spans="4:4" ht="15.75" customHeight="1">
      <c r="D854" s="8"/>
    </row>
    <row r="855" spans="4:4" ht="15.75" customHeight="1">
      <c r="D855" s="8"/>
    </row>
    <row r="856" spans="4:4" ht="15.75" customHeight="1">
      <c r="D856" s="8"/>
    </row>
    <row r="857" spans="4:4" ht="15.75" customHeight="1">
      <c r="D857" s="8"/>
    </row>
    <row r="858" spans="4:4" ht="15.75" customHeight="1">
      <c r="D858" s="8"/>
    </row>
    <row r="859" spans="4:4" ht="15.75" customHeight="1">
      <c r="D859" s="8"/>
    </row>
    <row r="860" spans="4:4" ht="15.75" customHeight="1">
      <c r="D860" s="8"/>
    </row>
    <row r="861" spans="4:4" ht="15.75" customHeight="1">
      <c r="D861" s="8"/>
    </row>
    <row r="862" spans="4:4" ht="15.75" customHeight="1">
      <c r="D862" s="8"/>
    </row>
    <row r="863" spans="4:4" ht="15.75" customHeight="1">
      <c r="D863" s="8"/>
    </row>
    <row r="864" spans="4:4" ht="15.75" customHeight="1">
      <c r="D864" s="8"/>
    </row>
    <row r="865" spans="4:4" ht="15.75" customHeight="1">
      <c r="D865" s="8"/>
    </row>
    <row r="866" spans="4:4" ht="15.75" customHeight="1">
      <c r="D866" s="8"/>
    </row>
    <row r="867" spans="4:4" ht="15.75" customHeight="1">
      <c r="D867" s="8"/>
    </row>
    <row r="868" spans="4:4" ht="15.75" customHeight="1">
      <c r="D868" s="8"/>
    </row>
    <row r="869" spans="4:4" ht="15.75" customHeight="1">
      <c r="D869" s="8"/>
    </row>
    <row r="870" spans="4:4" ht="15.75" customHeight="1">
      <c r="D870" s="8"/>
    </row>
    <row r="871" spans="4:4" ht="15.75" customHeight="1">
      <c r="D871" s="8"/>
    </row>
    <row r="872" spans="4:4" ht="15.75" customHeight="1">
      <c r="D872" s="8"/>
    </row>
    <row r="873" spans="4:4" ht="15.75" customHeight="1">
      <c r="D873" s="8"/>
    </row>
    <row r="874" spans="4:4" ht="15.75" customHeight="1">
      <c r="D874" s="8"/>
    </row>
    <row r="875" spans="4:4" ht="15.75" customHeight="1">
      <c r="D875" s="8"/>
    </row>
    <row r="876" spans="4:4" ht="15.75" customHeight="1">
      <c r="D876" s="8"/>
    </row>
    <row r="877" spans="4:4" ht="15.75" customHeight="1">
      <c r="D877" s="8"/>
    </row>
    <row r="878" spans="4:4" ht="15.75" customHeight="1">
      <c r="D878" s="8"/>
    </row>
    <row r="879" spans="4:4" ht="15.75" customHeight="1">
      <c r="D879" s="8"/>
    </row>
    <row r="880" spans="4:4" ht="15.75" customHeight="1">
      <c r="D880" s="8"/>
    </row>
    <row r="881" spans="4:4" ht="15.75" customHeight="1">
      <c r="D881" s="8"/>
    </row>
    <row r="882" spans="4:4" ht="15.75" customHeight="1">
      <c r="D882" s="8"/>
    </row>
    <row r="883" spans="4:4" ht="15.75" customHeight="1">
      <c r="D883" s="8"/>
    </row>
    <row r="884" spans="4:4" ht="15.75" customHeight="1">
      <c r="D884" s="8"/>
    </row>
    <row r="885" spans="4:4" ht="15.75" customHeight="1">
      <c r="D885" s="8"/>
    </row>
    <row r="886" spans="4:4" ht="15.75" customHeight="1">
      <c r="D886" s="8"/>
    </row>
    <row r="887" spans="4:4" ht="15.75" customHeight="1">
      <c r="D887" s="8"/>
    </row>
    <row r="888" spans="4:4" ht="15.75" customHeight="1">
      <c r="D888" s="8"/>
    </row>
    <row r="889" spans="4:4" ht="15.75" customHeight="1">
      <c r="D889" s="8"/>
    </row>
    <row r="890" spans="4:4" ht="15.75" customHeight="1">
      <c r="D890" s="8"/>
    </row>
    <row r="891" spans="4:4" ht="15.75" customHeight="1">
      <c r="D891" s="8"/>
    </row>
    <row r="892" spans="4:4" ht="15.75" customHeight="1">
      <c r="D892" s="8"/>
    </row>
    <row r="893" spans="4:4" ht="15.75" customHeight="1">
      <c r="D893" s="8"/>
    </row>
    <row r="894" spans="4:4" ht="15.75" customHeight="1">
      <c r="D894" s="8"/>
    </row>
    <row r="895" spans="4:4" ht="15.75" customHeight="1">
      <c r="D895" s="8"/>
    </row>
    <row r="896" spans="4:4" ht="15.75" customHeight="1">
      <c r="D896" s="8"/>
    </row>
    <row r="897" spans="4:4" ht="15.75" customHeight="1">
      <c r="D897" s="8"/>
    </row>
    <row r="898" spans="4:4" ht="15.75" customHeight="1">
      <c r="D898" s="8"/>
    </row>
    <row r="899" spans="4:4" ht="15.75" customHeight="1">
      <c r="D899" s="8"/>
    </row>
    <row r="900" spans="4:4" ht="15.75" customHeight="1">
      <c r="D900" s="8"/>
    </row>
    <row r="901" spans="4:4" ht="15.75" customHeight="1">
      <c r="D901" s="8"/>
    </row>
    <row r="902" spans="4:4" ht="15.75" customHeight="1">
      <c r="D902" s="8"/>
    </row>
    <row r="903" spans="4:4" ht="15.75" customHeight="1">
      <c r="D903" s="8"/>
    </row>
    <row r="904" spans="4:4" ht="15.75" customHeight="1">
      <c r="D904" s="8"/>
    </row>
    <row r="905" spans="4:4" ht="15.75" customHeight="1">
      <c r="D905" s="8"/>
    </row>
    <row r="906" spans="4:4" ht="15.75" customHeight="1">
      <c r="D906" s="8"/>
    </row>
    <row r="907" spans="4:4" ht="15.75" customHeight="1">
      <c r="D907" s="8"/>
    </row>
    <row r="908" spans="4:4" ht="15.75" customHeight="1">
      <c r="D908" s="8"/>
    </row>
    <row r="909" spans="4:4" ht="15.75" customHeight="1">
      <c r="D909" s="8"/>
    </row>
    <row r="910" spans="4:4" ht="15.75" customHeight="1">
      <c r="D910" s="8"/>
    </row>
    <row r="911" spans="4:4" ht="15.75" customHeight="1">
      <c r="D911" s="8"/>
    </row>
    <row r="912" spans="4:4" ht="15.75" customHeight="1">
      <c r="D912" s="8"/>
    </row>
    <row r="913" spans="4:4" ht="15.75" customHeight="1">
      <c r="D913" s="8"/>
    </row>
    <row r="914" spans="4:4" ht="15.75" customHeight="1">
      <c r="D914" s="8"/>
    </row>
    <row r="915" spans="4:4" ht="15.75" customHeight="1">
      <c r="D915" s="8"/>
    </row>
    <row r="916" spans="4:4" ht="15.75" customHeight="1">
      <c r="D916" s="8"/>
    </row>
    <row r="917" spans="4:4" ht="15.75" customHeight="1">
      <c r="D917" s="8"/>
    </row>
    <row r="918" spans="4:4" ht="15.75" customHeight="1">
      <c r="D918" s="8"/>
    </row>
    <row r="919" spans="4:4" ht="15.75" customHeight="1">
      <c r="D919" s="8"/>
    </row>
    <row r="920" spans="4:4" ht="15.75" customHeight="1">
      <c r="D920" s="8"/>
    </row>
    <row r="921" spans="4:4" ht="15.75" customHeight="1">
      <c r="D921" s="8"/>
    </row>
    <row r="922" spans="4:4" ht="15.75" customHeight="1">
      <c r="D922" s="8"/>
    </row>
    <row r="923" spans="4:4" ht="15.75" customHeight="1">
      <c r="D923" s="8"/>
    </row>
    <row r="924" spans="4:4" ht="15.75" customHeight="1">
      <c r="D924" s="8"/>
    </row>
    <row r="925" spans="4:4" ht="15.75" customHeight="1">
      <c r="D925" s="8"/>
    </row>
    <row r="926" spans="4:4" ht="15.75" customHeight="1">
      <c r="D926" s="8"/>
    </row>
    <row r="927" spans="4:4" ht="15.75" customHeight="1">
      <c r="D927" s="8"/>
    </row>
    <row r="928" spans="4:4" ht="15.75" customHeight="1">
      <c r="D928" s="8"/>
    </row>
    <row r="929" spans="4:4" ht="15.75" customHeight="1">
      <c r="D929" s="8"/>
    </row>
    <row r="930" spans="4:4" ht="15.75" customHeight="1">
      <c r="D930" s="8"/>
    </row>
    <row r="931" spans="4:4" ht="15.75" customHeight="1">
      <c r="D931" s="8"/>
    </row>
    <row r="932" spans="4:4" ht="15.75" customHeight="1">
      <c r="D932" s="8"/>
    </row>
    <row r="933" spans="4:4" ht="15.75" customHeight="1">
      <c r="D933" s="8"/>
    </row>
    <row r="934" spans="4:4" ht="15.75" customHeight="1">
      <c r="D934" s="8"/>
    </row>
    <row r="935" spans="4:4" ht="15.75" customHeight="1">
      <c r="D935" s="8"/>
    </row>
    <row r="936" spans="4:4" ht="15.75" customHeight="1">
      <c r="D936" s="8"/>
    </row>
    <row r="937" spans="4:4" ht="15.75" customHeight="1">
      <c r="D937" s="8"/>
    </row>
    <row r="938" spans="4:4" ht="15.75" customHeight="1">
      <c r="D938" s="8"/>
    </row>
    <row r="939" spans="4:4" ht="15.75" customHeight="1">
      <c r="D939" s="8"/>
    </row>
    <row r="940" spans="4:4" ht="15.75" customHeight="1">
      <c r="D940" s="8"/>
    </row>
    <row r="941" spans="4:4" ht="15.75" customHeight="1">
      <c r="D941" s="8"/>
    </row>
    <row r="942" spans="4:4" ht="15.75" customHeight="1">
      <c r="D942" s="8"/>
    </row>
    <row r="943" spans="4:4" ht="15.75" customHeight="1">
      <c r="D943" s="8"/>
    </row>
    <row r="944" spans="4:4" ht="15.75" customHeight="1">
      <c r="D944" s="8"/>
    </row>
    <row r="945" spans="4:4" ht="15.75" customHeight="1">
      <c r="D945" s="8"/>
    </row>
    <row r="946" spans="4:4" ht="15.75" customHeight="1">
      <c r="D946" s="8"/>
    </row>
    <row r="947" spans="4:4" ht="15.75" customHeight="1">
      <c r="D947" s="8"/>
    </row>
    <row r="948" spans="4:4" ht="15.75" customHeight="1">
      <c r="D948" s="8"/>
    </row>
    <row r="949" spans="4:4" ht="15.75" customHeight="1">
      <c r="D949" s="8"/>
    </row>
    <row r="950" spans="4:4" ht="15.75" customHeight="1">
      <c r="D950" s="8"/>
    </row>
    <row r="951" spans="4:4" ht="15.75" customHeight="1">
      <c r="D951" s="8"/>
    </row>
    <row r="952" spans="4:4" ht="15.75" customHeight="1">
      <c r="D952" s="8"/>
    </row>
    <row r="953" spans="4:4" ht="15.75" customHeight="1">
      <c r="D953" s="8"/>
    </row>
    <row r="954" spans="4:4" ht="15.75" customHeight="1">
      <c r="D954" s="8"/>
    </row>
    <row r="955" spans="4:4" ht="15.75" customHeight="1">
      <c r="D955" s="8"/>
    </row>
    <row r="956" spans="4:4" ht="15.75" customHeight="1">
      <c r="D956" s="8"/>
    </row>
    <row r="957" spans="4:4" ht="15.75" customHeight="1">
      <c r="D957" s="8"/>
    </row>
    <row r="958" spans="4:4" ht="15.75" customHeight="1">
      <c r="D958" s="8"/>
    </row>
    <row r="959" spans="4:4" ht="15.75" customHeight="1">
      <c r="D959" s="8"/>
    </row>
    <row r="960" spans="4:4" ht="15.75" customHeight="1">
      <c r="D960" s="8"/>
    </row>
    <row r="961" spans="4:4" ht="15.75" customHeight="1">
      <c r="D961" s="8"/>
    </row>
    <row r="962" spans="4:4" ht="15.75" customHeight="1">
      <c r="D962" s="8"/>
    </row>
    <row r="963" spans="4:4" ht="15.75" customHeight="1">
      <c r="D963" s="8"/>
    </row>
    <row r="964" spans="4:4" ht="15.75" customHeight="1">
      <c r="D964" s="8"/>
    </row>
    <row r="965" spans="4:4" ht="15.75" customHeight="1">
      <c r="D965" s="8"/>
    </row>
    <row r="966" spans="4:4" ht="15.75" customHeight="1">
      <c r="D966" s="8"/>
    </row>
    <row r="967" spans="4:4" ht="15.75" customHeight="1">
      <c r="D967" s="8"/>
    </row>
    <row r="968" spans="4:4" ht="15.75" customHeight="1">
      <c r="D968" s="8"/>
    </row>
    <row r="969" spans="4:4" ht="15.75" customHeight="1">
      <c r="D969" s="8"/>
    </row>
    <row r="970" spans="4:4" ht="15.75" customHeight="1">
      <c r="D970" s="8"/>
    </row>
    <row r="971" spans="4:4" ht="15.75" customHeight="1">
      <c r="D971" s="8"/>
    </row>
    <row r="972" spans="4:4" ht="15.75" customHeight="1">
      <c r="D972" s="8"/>
    </row>
    <row r="973" spans="4:4" ht="15.75" customHeight="1">
      <c r="D973" s="8"/>
    </row>
    <row r="974" spans="4:4" ht="15.75" customHeight="1">
      <c r="D974" s="8"/>
    </row>
    <row r="975" spans="4:4" ht="15.75" customHeight="1">
      <c r="D975" s="8"/>
    </row>
    <row r="976" spans="4:4" ht="15.75" customHeight="1">
      <c r="D976" s="8"/>
    </row>
    <row r="977" spans="4:4" ht="15.75" customHeight="1">
      <c r="D977" s="8"/>
    </row>
    <row r="978" spans="4:4" ht="15.75" customHeight="1">
      <c r="D978" s="8"/>
    </row>
    <row r="979" spans="4:4" ht="15.75" customHeight="1">
      <c r="D979" s="8"/>
    </row>
    <row r="980" spans="4:4" ht="15.75" customHeight="1">
      <c r="D980" s="8"/>
    </row>
    <row r="981" spans="4:4" ht="15.75" customHeight="1">
      <c r="D981" s="8"/>
    </row>
    <row r="982" spans="4:4" ht="15.75" customHeight="1">
      <c r="D982" s="8"/>
    </row>
    <row r="983" spans="4:4" ht="15.75" customHeight="1">
      <c r="D983" s="8"/>
    </row>
    <row r="984" spans="4:4" ht="15.75" customHeight="1">
      <c r="D984" s="8"/>
    </row>
    <row r="985" spans="4:4" ht="15.75" customHeight="1">
      <c r="D985" s="8"/>
    </row>
    <row r="986" spans="4:4" ht="15.75" customHeight="1">
      <c r="D986" s="8"/>
    </row>
    <row r="987" spans="4:4" ht="15.75" customHeight="1">
      <c r="D987" s="8"/>
    </row>
    <row r="988" spans="4:4" ht="15.75" customHeight="1">
      <c r="D988" s="8"/>
    </row>
    <row r="989" spans="4:4" ht="15.75" customHeight="1">
      <c r="D989" s="8"/>
    </row>
    <row r="990" spans="4:4" ht="15.75" customHeight="1">
      <c r="D990" s="8"/>
    </row>
    <row r="991" spans="4:4" ht="15.75" customHeight="1">
      <c r="D991" s="8"/>
    </row>
    <row r="992" spans="4:4" ht="15.75" customHeight="1">
      <c r="D992" s="8"/>
    </row>
    <row r="993" spans="4:4" ht="15.75" customHeight="1">
      <c r="D993" s="8"/>
    </row>
    <row r="994" spans="4:4" ht="15.75" customHeight="1"/>
    <row r="995" spans="4:4" ht="15.75" customHeight="1"/>
    <row r="996" spans="4:4" ht="15.75" customHeight="1"/>
    <row r="997" spans="4:4" ht="15.75" customHeight="1"/>
    <row r="998" spans="4:4" ht="15.75" customHeight="1"/>
    <row r="999" spans="4:4" ht="15.75" customHeight="1"/>
    <row r="1000" spans="4:4" ht="15.75" customHeight="1"/>
    <row r="1001" spans="4:4" ht="15.75" customHeight="1"/>
    <row r="1002" spans="4:4" ht="15.75" customHeight="1"/>
    <row r="1003" spans="4:4" ht="15.75" customHeight="1"/>
    <row r="1004" spans="4:4" ht="15.75" customHeight="1"/>
  </sheetData>
  <mergeCells count="18">
    <mergeCell ref="D7:I7"/>
    <mergeCell ref="K7:K8"/>
    <mergeCell ref="B17:K17"/>
    <mergeCell ref="B10:K10"/>
    <mergeCell ref="A6:K6"/>
    <mergeCell ref="J7:J8"/>
    <mergeCell ref="A7:C7"/>
    <mergeCell ref="B48:K48"/>
    <mergeCell ref="B49:K49"/>
    <mergeCell ref="B9:K9"/>
    <mergeCell ref="B52:K52"/>
    <mergeCell ref="B56:K56"/>
    <mergeCell ref="B25:K25"/>
    <mergeCell ref="B22:K22"/>
    <mergeCell ref="B29:K29"/>
    <mergeCell ref="B30:K30"/>
    <mergeCell ref="B37:K37"/>
    <mergeCell ref="B43:K43"/>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A21:A1000"/>
  <sheetViews>
    <sheetView workbookViewId="0"/>
  </sheetViews>
  <sheetFormatPr defaultColWidth="14.42578125" defaultRowHeight="15" customHeight="1"/>
  <cols>
    <col min="1" max="26" width="8.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1</vt:i4>
      </vt:variant>
    </vt:vector>
  </HeadingPairs>
  <TitlesOfParts>
    <vt:vector size="3" baseType="lpstr">
      <vt:lpstr>ΔΙΑΡΘΡΩΣΗ ΕΡΓΩΝ ΟΧΕ</vt:lpstr>
      <vt:lpstr>Φύλλο3</vt:lpstr>
      <vt:lpstr>'ΔΙΑΡΘΡΩΣΗ ΕΡΓΩΝ ΟΧΕ'!OLE_LINK1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cp:lastModifiedBy>
  <dcterms:created xsi:type="dcterms:W3CDTF">2006-10-17T10:06:23Z</dcterms:created>
  <dcterms:modified xsi:type="dcterms:W3CDTF">2024-04-12T10:28:09Z</dcterms:modified>
</cp:coreProperties>
</file>